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总概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<sst xmlns="http://schemas.openxmlformats.org/spreadsheetml/2006/main" count="34" uniqueCount="33">
  <si>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附件：</t>
  </si>
  <si>
    <t>红寺堡区团结等村人饮入户改造工程投资概算表</t>
  </si>
  <si>
    <t xml:space="preserve">                                                               单位：万元</t>
  </si>
  <si>
    <t>序号</t>
  </si>
  <si>
    <t>工程或费用名称</t>
  </si>
  <si>
    <t>建安工程费</t>
  </si>
  <si>
    <t>设备购置费</t>
  </si>
  <si>
    <t>独立费用</t>
  </si>
  <si>
    <t>合  计</t>
  </si>
  <si>
    <t>第一部分   建筑工程</t>
  </si>
  <si>
    <t>上源村</t>
  </si>
  <si>
    <t>红海村养殖园区</t>
  </si>
  <si>
    <t>红寺堡区团结村（蘑菇棚片区）</t>
  </si>
  <si>
    <t>水套村</t>
  </si>
  <si>
    <t>羊坊滩村</t>
  </si>
  <si>
    <t>甜水河村</t>
  </si>
  <si>
    <t>豹子滩村</t>
  </si>
  <si>
    <t>沙泉村</t>
  </si>
  <si>
    <t>沙泉村（盐兴路南片区）</t>
  </si>
  <si>
    <t>柳泉村</t>
  </si>
  <si>
    <t>永新村</t>
  </si>
  <si>
    <t>入室工程</t>
  </si>
  <si>
    <t>第二部分 机电设备及安装工程</t>
  </si>
  <si>
    <t>第三部分 金属结构及安装工程</t>
  </si>
  <si>
    <t>第一至三部分合计</t>
  </si>
  <si>
    <t xml:space="preserve">第四部分 施工临时工程 </t>
  </si>
  <si>
    <t>第一至四部分合计</t>
  </si>
  <si>
    <t>第五部分  独立费用</t>
  </si>
  <si>
    <t>一</t>
  </si>
  <si>
    <t>建设管理、勘察设计、监理等费用</t>
  </si>
  <si>
    <t>一至五部分合计</t>
  </si>
  <si>
    <t>总投资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</si>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</sst>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53" applyFont="1" applyFill="1" applyBorder="1" applyAlignment="1">
      <alignment horizontal="left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0续建唐徕渠初设工程量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1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7">
      <selection activeCell="I23" sqref="I23"/>
    </sheetView>
  </sheetViews>
  <sheetFormatPr defaultColWidth="9.00390625" defaultRowHeight="14.25"/>
  <cols>
    <col min="1" max="1" width="7.375" style="0" customWidth="1"/>
    <col min="2" max="2" width="24.375" style="0" customWidth="1"/>
    <col min="3" max="3" width="12.25390625" style="0" customWidth="1"/>
    <col min="4" max="4" width="11.375" style="0" customWidth="1"/>
    <col min="5" max="5" width="10.25390625" style="0" customWidth="1"/>
    <col min="6" max="6" width="12.25390625" style="0" customWidth="1"/>
    <col min="7" max="7" width="14.125" style="0" bestFit="1" customWidth="1"/>
    <col min="8" max="9" width="9.375" style="0" bestFit="1" customWidth="1"/>
  </cols>
  <sheetData>
    <row r="1" ht="15.75" customHeight="1">
      <c r="A1" t="s">
        <v>0</v>
      </c>
    </row>
    <row r="2" spans="1:6" ht="45" customHeight="1">
      <c r="A2" s="3" t="s">
        <v>1</v>
      </c>
      <c r="B2" s="4"/>
      <c r="C2" s="4"/>
      <c r="D2" s="4"/>
      <c r="E2" s="4"/>
      <c r="F2" s="4"/>
    </row>
    <row r="3" spans="1:6" ht="18" customHeight="1">
      <c r="A3" s="5" t="s">
        <v>2</v>
      </c>
      <c r="B3" s="5"/>
      <c r="C3" s="5"/>
      <c r="D3" s="5"/>
      <c r="E3" s="5"/>
      <c r="F3" s="5"/>
    </row>
    <row r="4" spans="1:6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ht="25.5" customHeight="1">
      <c r="A5" s="6" t="s">
        <v>9</v>
      </c>
      <c r="B5" s="7"/>
      <c r="C5" s="8">
        <f>SUM(C6:C17)</f>
        <v>106.90000000000002</v>
      </c>
      <c r="D5" s="8"/>
      <c r="E5" s="8"/>
      <c r="F5" s="8">
        <f>F6+F7+F8+F9+F10+F11+F12+F13+F14+F15+F16+F17</f>
        <v>106.90000000000002</v>
      </c>
    </row>
    <row r="6" spans="1:6" s="1" customFormat="1" ht="25.5" customHeight="1">
      <c r="A6" s="9">
        <v>1</v>
      </c>
      <c r="B6" s="10" t="s">
        <v>10</v>
      </c>
      <c r="C6" s="11">
        <v>23.25</v>
      </c>
      <c r="D6" s="12"/>
      <c r="E6" s="13"/>
      <c r="F6" s="14">
        <v>23.25</v>
      </c>
    </row>
    <row r="7" spans="1:6" s="1" customFormat="1" ht="25.5" customHeight="1">
      <c r="A7" s="9">
        <v>2</v>
      </c>
      <c r="B7" s="15" t="s">
        <v>11</v>
      </c>
      <c r="C7" s="16">
        <v>25.62</v>
      </c>
      <c r="D7" s="12"/>
      <c r="E7" s="13"/>
      <c r="F7" s="14">
        <v>25.62</v>
      </c>
    </row>
    <row r="8" spans="1:6" s="1" customFormat="1" ht="31.5" customHeight="1">
      <c r="A8" s="9">
        <v>3</v>
      </c>
      <c r="B8" s="15" t="s">
        <v>12</v>
      </c>
      <c r="C8" s="16">
        <v>14.46</v>
      </c>
      <c r="D8" s="12"/>
      <c r="E8" s="13"/>
      <c r="F8" s="14">
        <v>14.46</v>
      </c>
    </row>
    <row r="9" spans="1:6" s="1" customFormat="1" ht="25.5" customHeight="1">
      <c r="A9" s="9">
        <v>4</v>
      </c>
      <c r="B9" s="15" t="s">
        <v>13</v>
      </c>
      <c r="C9" s="16">
        <v>13.39</v>
      </c>
      <c r="D9" s="12"/>
      <c r="E9" s="13"/>
      <c r="F9" s="14">
        <v>13.39</v>
      </c>
    </row>
    <row r="10" spans="1:6" s="1" customFormat="1" ht="19.5" customHeight="1">
      <c r="A10" s="9">
        <v>5</v>
      </c>
      <c r="B10" s="15" t="s">
        <v>14</v>
      </c>
      <c r="C10" s="16">
        <v>13.94</v>
      </c>
      <c r="D10" s="12"/>
      <c r="E10" s="13"/>
      <c r="F10" s="14">
        <v>13.94</v>
      </c>
    </row>
    <row r="11" spans="1:6" s="1" customFormat="1" ht="21" customHeight="1">
      <c r="A11" s="9">
        <v>6</v>
      </c>
      <c r="B11" s="15" t="s">
        <v>15</v>
      </c>
      <c r="C11" s="16">
        <v>1.42</v>
      </c>
      <c r="D11" s="12"/>
      <c r="E11" s="13"/>
      <c r="F11" s="14">
        <v>1.42</v>
      </c>
    </row>
    <row r="12" spans="1:6" s="1" customFormat="1" ht="21.75" customHeight="1">
      <c r="A12" s="9">
        <v>7</v>
      </c>
      <c r="B12" s="15" t="s">
        <v>16</v>
      </c>
      <c r="C12" s="16">
        <v>0.42</v>
      </c>
      <c r="D12" s="12"/>
      <c r="E12" s="13"/>
      <c r="F12" s="14">
        <v>0.42</v>
      </c>
    </row>
    <row r="13" spans="1:6" s="1" customFormat="1" ht="16.5" customHeight="1">
      <c r="A13" s="9">
        <v>8</v>
      </c>
      <c r="B13" s="15" t="s">
        <v>17</v>
      </c>
      <c r="C13" s="16">
        <v>1.62</v>
      </c>
      <c r="D13" s="12"/>
      <c r="E13" s="13"/>
      <c r="F13" s="14">
        <v>1.62</v>
      </c>
    </row>
    <row r="14" spans="1:6" s="1" customFormat="1" ht="18.75" customHeight="1">
      <c r="A14" s="9">
        <v>9</v>
      </c>
      <c r="B14" s="15" t="s">
        <v>18</v>
      </c>
      <c r="C14" s="16">
        <v>12.12</v>
      </c>
      <c r="D14" s="12"/>
      <c r="E14" s="13"/>
      <c r="F14" s="14">
        <v>12.12</v>
      </c>
    </row>
    <row r="15" spans="1:6" s="1" customFormat="1" ht="21.75" customHeight="1">
      <c r="A15" s="9">
        <v>10</v>
      </c>
      <c r="B15" s="15" t="s">
        <v>19</v>
      </c>
      <c r="C15" s="16">
        <v>0.06</v>
      </c>
      <c r="D15" s="12"/>
      <c r="E15" s="13"/>
      <c r="F15" s="14">
        <v>0.06</v>
      </c>
    </row>
    <row r="16" spans="1:6" s="1" customFormat="1" ht="19.5" customHeight="1">
      <c r="A16" s="9">
        <v>11</v>
      </c>
      <c r="B16" s="15" t="s">
        <v>20</v>
      </c>
      <c r="C16" s="16">
        <v>0.06</v>
      </c>
      <c r="D16" s="12"/>
      <c r="E16" s="13"/>
      <c r="F16" s="14">
        <v>0.06</v>
      </c>
    </row>
    <row r="17" spans="1:6" s="1" customFormat="1" ht="19.5" customHeight="1">
      <c r="A17" s="9">
        <v>12</v>
      </c>
      <c r="B17" s="17" t="s">
        <v>21</v>
      </c>
      <c r="C17" s="16">
        <v>0.54</v>
      </c>
      <c r="D17" s="12"/>
      <c r="E17" s="13"/>
      <c r="F17" s="14">
        <v>0.54</v>
      </c>
    </row>
    <row r="18" spans="1:6" ht="30" customHeight="1">
      <c r="A18" s="6" t="s">
        <v>22</v>
      </c>
      <c r="B18" s="6"/>
      <c r="C18" s="18">
        <v>0.42</v>
      </c>
      <c r="D18" s="18">
        <v>4.18</v>
      </c>
      <c r="E18" s="18"/>
      <c r="F18" s="18">
        <f>C18+D18</f>
        <v>4.6</v>
      </c>
    </row>
    <row r="19" spans="1:6" s="2" customFormat="1" ht="22.5" customHeight="1">
      <c r="A19" s="19" t="s">
        <v>23</v>
      </c>
      <c r="B19" s="20"/>
      <c r="C19" s="21"/>
      <c r="D19" s="18"/>
      <c r="E19" s="18"/>
      <c r="F19" s="18"/>
    </row>
    <row r="20" spans="1:6" ht="24" customHeight="1">
      <c r="A20" s="19" t="s">
        <v>24</v>
      </c>
      <c r="B20" s="20"/>
      <c r="C20" s="21">
        <f>C5+C18+C19</f>
        <v>107.32000000000002</v>
      </c>
      <c r="D20" s="21">
        <f>D5+D18+D19</f>
        <v>4.18</v>
      </c>
      <c r="E20" s="21"/>
      <c r="F20" s="21">
        <f>F5+F18+F19</f>
        <v>111.50000000000001</v>
      </c>
    </row>
    <row r="21" spans="1:6" ht="22.5" customHeight="1">
      <c r="A21" s="19" t="s">
        <v>25</v>
      </c>
      <c r="B21" s="20"/>
      <c r="C21" s="21">
        <v>1.07</v>
      </c>
      <c r="D21" s="22"/>
      <c r="E21" s="23"/>
      <c r="F21" s="8">
        <v>1.07</v>
      </c>
    </row>
    <row r="22" spans="1:6" s="2" customFormat="1" ht="31.5" customHeight="1">
      <c r="A22" s="19" t="s">
        <v>26</v>
      </c>
      <c r="B22" s="20"/>
      <c r="C22" s="21">
        <f>C5+C18+C19+C21</f>
        <v>108.39000000000001</v>
      </c>
      <c r="D22" s="21">
        <f>D5+D18+D19+D21</f>
        <v>4.18</v>
      </c>
      <c r="E22" s="21"/>
      <c r="F22" s="21">
        <f>F5+F18+F19+F21</f>
        <v>112.57000000000001</v>
      </c>
    </row>
    <row r="23" spans="1:6" ht="18" customHeight="1">
      <c r="A23" s="6" t="s">
        <v>27</v>
      </c>
      <c r="B23" s="6"/>
      <c r="C23" s="18"/>
      <c r="D23" s="18"/>
      <c r="E23" s="18">
        <f>E24</f>
        <v>9.005600000000001</v>
      </c>
      <c r="F23" s="8">
        <f aca="true" t="shared" si="0" ref="F20:F25">SUM(C23:E23)</f>
        <v>9.005600000000001</v>
      </c>
    </row>
    <row r="24" spans="1:6" ht="40.5" customHeight="1">
      <c r="A24" s="11" t="s">
        <v>28</v>
      </c>
      <c r="B24" s="10" t="s">
        <v>29</v>
      </c>
      <c r="C24" s="23"/>
      <c r="D24" s="23"/>
      <c r="E24" s="23">
        <f>F22*0.08</f>
        <v>9.005600000000001</v>
      </c>
      <c r="F24" s="14">
        <f t="shared" si="0"/>
        <v>9.005600000000001</v>
      </c>
    </row>
    <row r="25" spans="1:6" s="2" customFormat="1" ht="25.5" customHeight="1">
      <c r="A25" s="19" t="s">
        <v>30</v>
      </c>
      <c r="B25" s="20"/>
      <c r="C25" s="18">
        <f>C5+C18+C19+C21</f>
        <v>108.39000000000001</v>
      </c>
      <c r="D25" s="18">
        <f>D22</f>
        <v>4.18</v>
      </c>
      <c r="E25" s="18">
        <f>E21+E19+E18+E5+E23</f>
        <v>9.005600000000001</v>
      </c>
      <c r="F25" s="8">
        <f t="shared" si="0"/>
        <v>121.57560000000002</v>
      </c>
    </row>
    <row r="26" spans="1:6" ht="25.5" customHeight="1">
      <c r="A26" s="6" t="s">
        <v>31</v>
      </c>
      <c r="B26" s="6"/>
      <c r="C26" s="18" t="s">
        <v>32</v>
      </c>
      <c r="D26" s="18" t="s">
        <v>32</v>
      </c>
      <c r="E26" s="18"/>
      <c r="F26" s="18">
        <f>SUM(F25:F25)</f>
        <v>121.57560000000002</v>
      </c>
    </row>
  </sheetData>
  <sheetProtection/>
  <mergeCells count="11">
    <mergeCell ref="A2:F2"/>
    <mergeCell ref="A3:F3"/>
    <mergeCell ref="A5:B5"/>
    <mergeCell ref="A18:B18"/>
    <mergeCell ref="A19:B19"/>
    <mergeCell ref="A20:B20"/>
    <mergeCell ref="A21:B21"/>
    <mergeCell ref="A22:B22"/>
    <mergeCell ref="A23:B23"/>
    <mergeCell ref="A25:B25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田飞先生</cp:lastModifiedBy>
  <cp:lastPrinted>2017-03-24T07:26:39Z</cp:lastPrinted>
  <dcterms:created xsi:type="dcterms:W3CDTF">1996-12-17T01:32:42Z</dcterms:created>
  <dcterms:modified xsi:type="dcterms:W3CDTF">2019-11-14T08:41:05Z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