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补助汇总表" sheetId="3" r:id="rId1"/>
    <sheet name="预计补助花名册 (2)" sheetId="2" r:id="rId2"/>
  </sheets>
  <definedNames>
    <definedName name="_xlnm._FilterDatabase" localSheetId="1" hidden="1">'预计补助花名册 (2)'!$A$1:$H$117</definedName>
    <definedName name="_xlnm.Print_Titles" localSheetId="1">'预计补助花名册 (2)'!$3:$4</definedName>
    <definedName name="_xlnm._FilterDatabase" localSheetId="0" hidden="1">补助汇总表!$A$1:$I$84</definedName>
    <definedName name="_xlnm.Print_Titles" localSheetId="0">补助汇总表!$3:$4</definedName>
  </definedNames>
  <calcPr calcId="144525"/>
</workbook>
</file>

<file path=xl/sharedStrings.xml><?xml version="1.0" encoding="utf-8"?>
<sst xmlns="http://schemas.openxmlformats.org/spreadsheetml/2006/main" count="191" uniqueCount="126">
  <si>
    <t>红寺堡区2023年中药材种植补贴项目补助主体公示统计表</t>
  </si>
  <si>
    <t>单位（盖章）：                                                                                                                                                                 日期：        年      月       日</t>
  </si>
  <si>
    <t>序号</t>
  </si>
  <si>
    <t>种植主体</t>
  </si>
  <si>
    <t>社会信用代码</t>
  </si>
  <si>
    <t>开户行</t>
  </si>
  <si>
    <t>账号</t>
  </si>
  <si>
    <t>法人代表</t>
  </si>
  <si>
    <t>种植面积（亩）</t>
  </si>
  <si>
    <t>补助标准（元/亩）</t>
  </si>
  <si>
    <t>补助资金（元）</t>
  </si>
  <si>
    <t>合计</t>
  </si>
  <si>
    <t xml:space="preserve">宁夏岐黄圣草农业科技有限公司
</t>
  </si>
  <si>
    <t>91640303MA7C******</t>
  </si>
  <si>
    <t>中国农业银行股份有限公司红寺堡支行</t>
  </si>
  <si>
    <t>293760*******2828</t>
  </si>
  <si>
    <t>张莉莉</t>
  </si>
  <si>
    <t>600</t>
  </si>
  <si>
    <t>小计</t>
  </si>
  <si>
    <t>吴忠市红寺堡区英孝平军种养殖合作社</t>
  </si>
  <si>
    <t>93640303MA77******</t>
  </si>
  <si>
    <t>中国农业银行股份有限公司红寺堡罗山支行</t>
  </si>
  <si>
    <t>293980*******3100</t>
  </si>
  <si>
    <t>马英孝</t>
  </si>
  <si>
    <t>吴忠市红寺堡区金林玉种养殖专业合作社</t>
  </si>
  <si>
    <t>93640303MA76******</t>
  </si>
  <si>
    <t>红寺堡农村信用合作社</t>
  </si>
  <si>
    <t>600117*******0000</t>
  </si>
  <si>
    <t>丁玉林</t>
  </si>
  <si>
    <t>吴忠市红寺堡区鹏祥种植专业合作社</t>
  </si>
  <si>
    <t>93640303MA75******</t>
  </si>
  <si>
    <t>293760*******2700</t>
  </si>
  <si>
    <t>张少清</t>
  </si>
  <si>
    <t>宁夏黄河中药材有限公司</t>
  </si>
  <si>
    <t>91640303MA75******</t>
  </si>
  <si>
    <t>宁夏银行股份有限公司红寺堡支行</t>
  </si>
  <si>
    <t>120000*******</t>
  </si>
  <si>
    <t>文佐富</t>
  </si>
  <si>
    <t>吴忠市红寺堡区洪沟滩村土地股份专业合作社</t>
  </si>
  <si>
    <t>293980*******2436</t>
  </si>
  <si>
    <t>闫兴明</t>
  </si>
  <si>
    <t xml:space="preserve"> 经办人：                                       中心负责人审核：                                分管领导审核：</t>
  </si>
  <si>
    <t>红寺堡区2023年中药材种植补贴项目公示花名册</t>
  </si>
  <si>
    <t>单位（盖章）：                                                                                                                                                     日期：        年      月       日</t>
  </si>
  <si>
    <t>姓名</t>
  </si>
  <si>
    <t>身份证号</t>
  </si>
  <si>
    <t>种植地点</t>
  </si>
  <si>
    <t>宁夏岐黄圣草农业科技有限公司
（自有基地）</t>
  </si>
  <si>
    <t>朝阳村</t>
  </si>
  <si>
    <t>红海村</t>
  </si>
  <si>
    <t>400</t>
  </si>
  <si>
    <t>宁夏岐黄圣草农业科技有限公司
（带动种植）</t>
  </si>
  <si>
    <t>高生荣</t>
  </si>
  <si>
    <t>622827197212******</t>
  </si>
  <si>
    <t>和兴村</t>
  </si>
  <si>
    <t>张志斌</t>
  </si>
  <si>
    <t>642226195711******</t>
  </si>
  <si>
    <t>王成</t>
  </si>
  <si>
    <t>642127197611******</t>
  </si>
  <si>
    <t>红关村</t>
  </si>
  <si>
    <t>刘全生</t>
  </si>
  <si>
    <t>640300195510******</t>
  </si>
  <si>
    <t>王兵</t>
  </si>
  <si>
    <t>640322197003******</t>
  </si>
  <si>
    <t>李林</t>
  </si>
  <si>
    <t>640322197001******</t>
  </si>
  <si>
    <t>蒋建武</t>
  </si>
  <si>
    <t>640300197108******</t>
  </si>
  <si>
    <t>卜凯</t>
  </si>
  <si>
    <t>640300199009******</t>
  </si>
  <si>
    <t>李军</t>
  </si>
  <si>
    <t>640300198903******</t>
  </si>
  <si>
    <t>王云</t>
  </si>
  <si>
    <t>642127197301******</t>
  </si>
  <si>
    <t>贺自鼎</t>
  </si>
  <si>
    <t>640322197710******</t>
  </si>
  <si>
    <t>韩军</t>
  </si>
  <si>
    <t>642124196410******</t>
  </si>
  <si>
    <t>吴国龙</t>
  </si>
  <si>
    <t>640300198101******</t>
  </si>
  <si>
    <t>关春华</t>
  </si>
  <si>
    <t>642124196703******</t>
  </si>
  <si>
    <t>舍存有</t>
  </si>
  <si>
    <t>640322197007******</t>
  </si>
  <si>
    <t>500</t>
  </si>
  <si>
    <t>明小福</t>
  </si>
  <si>
    <t>640300198601******</t>
  </si>
  <si>
    <t>马治兵</t>
  </si>
  <si>
    <t>642226197812******</t>
  </si>
  <si>
    <t>张济安</t>
  </si>
  <si>
    <t>640300196603******</t>
  </si>
  <si>
    <t>杨东</t>
  </si>
  <si>
    <t>642221198509******</t>
  </si>
  <si>
    <t>冯国平</t>
  </si>
  <si>
    <t>642222198503******</t>
  </si>
  <si>
    <t>马朋发</t>
  </si>
  <si>
    <t>640322198205******</t>
  </si>
  <si>
    <t>马志刚</t>
  </si>
  <si>
    <t>640322198212******</t>
  </si>
  <si>
    <t>王盼什</t>
  </si>
  <si>
    <t>倪会琴</t>
  </si>
  <si>
    <t>642127197207******</t>
  </si>
  <si>
    <t>王莉</t>
  </si>
  <si>
    <t>640300197512******</t>
  </si>
  <si>
    <t>温国云</t>
  </si>
  <si>
    <t>642127197001******</t>
  </si>
  <si>
    <t>李天福</t>
  </si>
  <si>
    <t>640324198403******</t>
  </si>
  <si>
    <t>中圈塘村</t>
  </si>
  <si>
    <t>李有才</t>
  </si>
  <si>
    <t>640300195305******</t>
  </si>
  <si>
    <t>蔡立德</t>
  </si>
  <si>
    <t>642127196404******</t>
  </si>
  <si>
    <t>马彦珍</t>
  </si>
  <si>
    <t>640324198607******</t>
  </si>
  <si>
    <t>梨花村</t>
  </si>
  <si>
    <t>张国军</t>
  </si>
  <si>
    <t>642124198005******</t>
  </si>
  <si>
    <t>麻黄沟村</t>
  </si>
  <si>
    <t>马兴华</t>
  </si>
  <si>
    <t>团结村</t>
  </si>
  <si>
    <t>洪沟滩村</t>
  </si>
  <si>
    <t>刘师明</t>
  </si>
  <si>
    <t>刘 清</t>
  </si>
  <si>
    <t>640300196803******</t>
  </si>
  <si>
    <t>经办人：                   中心负责人审核：                  分管领导审核：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</si>
</sst>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b/>
      <sz val="9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7" fontId="0" fillId="0" borderId="0" xfId="0" applyNumberForma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" xfId="50"/>
    <cellStyle name="常规 8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workbookViewId="0">
      <pane ySplit="4" topLeftCell="A5" activePane="bottomLeft" state="frozen"/>
      <selection/>
      <selection pane="bottomLeft" activeCell="E22" sqref="E22"/>
    </sheetView>
  </sheetViews>
  <sheetFormatPr defaultColWidth="9" defaultRowHeight="13.5"/>
  <cols>
    <col min="1" max="1" width="4.25" style="1" customWidth="1"/>
    <col min="2" max="2" width="21.6333333333333" style="3" customWidth="1"/>
    <col min="3" max="4" width="18.75" style="1" customWidth="1"/>
    <col min="5" max="5" width="17.4416666666667" style="1" customWidth="1"/>
    <col min="6" max="6" width="10.5" style="1" customWidth="1"/>
    <col min="7" max="7" width="15.6333333333333" style="4" customWidth="1"/>
    <col min="8" max="8" width="7.75" style="5" customWidth="1"/>
    <col min="9" max="9" width="12.25" style="6" customWidth="1"/>
    <col min="10" max="16345" width="9" style="1"/>
  </cols>
  <sheetData>
    <row r="1" s="1" customFormat="1" ht="22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2" customHeight="1" spans="1:9">
      <c r="A2" s="52" t="s">
        <v>1</v>
      </c>
      <c r="B2" s="52"/>
      <c r="C2" s="52"/>
      <c r="D2" s="52"/>
      <c r="E2" s="52"/>
      <c r="F2" s="52"/>
      <c r="G2" s="52"/>
      <c r="H2" s="52"/>
      <c r="I2" s="52"/>
    </row>
    <row r="3" s="1" customFormat="1" ht="24" customHeight="1" spans="1:9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1" t="s">
        <v>10</v>
      </c>
    </row>
    <row r="4" s="1" customFormat="1" ht="24" customHeight="1" spans="1:9">
      <c r="A4" s="9"/>
      <c r="B4" s="9"/>
      <c r="C4" s="13"/>
      <c r="D4" s="13"/>
      <c r="E4" s="13"/>
      <c r="F4" s="13"/>
      <c r="G4" s="11"/>
      <c r="H4" s="12"/>
      <c r="I4" s="11"/>
    </row>
    <row r="5" s="2" customFormat="1" ht="18" customHeight="1" spans="1:9">
      <c r="A5" s="14" t="s">
        <v>11</v>
      </c>
      <c r="B5" s="14"/>
      <c r="C5" s="14"/>
      <c r="D5" s="14"/>
      <c r="E5" s="14"/>
      <c r="F5" s="14"/>
      <c r="G5" s="15">
        <f>G9+G10+G11+G12+G13+G14</f>
        <v>4842.4</v>
      </c>
      <c r="H5" s="15"/>
      <c r="I5" s="15">
        <f>I9+I10+I11+I12+I13+I14</f>
        <v>2596028</v>
      </c>
    </row>
    <row r="6" s="1" customFormat="1" ht="24" customHeight="1" spans="1:9">
      <c r="A6" s="41">
        <v>1</v>
      </c>
      <c r="B6" s="18" t="s">
        <v>12</v>
      </c>
      <c r="C6" s="18" t="s">
        <v>13</v>
      </c>
      <c r="D6" s="18" t="s">
        <v>14</v>
      </c>
      <c r="E6" s="18" t="s">
        <v>15</v>
      </c>
      <c r="F6" s="18" t="s">
        <v>16</v>
      </c>
      <c r="G6" s="19">
        <v>3250.53</v>
      </c>
      <c r="H6" s="20" t="s">
        <v>17</v>
      </c>
      <c r="I6" s="21">
        <f t="shared" ref="I6:I8" si="0">G6*H6</f>
        <v>1950318</v>
      </c>
    </row>
    <row r="7" s="1" customFormat="1" ht="24" customHeight="1" spans="1:9">
      <c r="A7" s="53"/>
      <c r="B7" s="26"/>
      <c r="C7" s="26"/>
      <c r="D7" s="26"/>
      <c r="E7" s="26"/>
      <c r="F7" s="26"/>
      <c r="G7" s="19">
        <v>89.62</v>
      </c>
      <c r="H7" s="20">
        <v>500</v>
      </c>
      <c r="I7" s="21">
        <f t="shared" si="0"/>
        <v>44810</v>
      </c>
    </row>
    <row r="8" s="1" customFormat="1" ht="24" customHeight="1" spans="1:9">
      <c r="A8" s="53"/>
      <c r="B8" s="22"/>
      <c r="C8" s="22"/>
      <c r="D8" s="22"/>
      <c r="E8" s="22"/>
      <c r="F8" s="22"/>
      <c r="G8" s="19">
        <v>638.35</v>
      </c>
      <c r="H8" s="20">
        <v>400</v>
      </c>
      <c r="I8" s="21">
        <f t="shared" si="0"/>
        <v>255340</v>
      </c>
    </row>
    <row r="9" s="1" customFormat="1" ht="24" customHeight="1" spans="1:9">
      <c r="A9" s="42"/>
      <c r="B9" s="54" t="s">
        <v>18</v>
      </c>
      <c r="C9" s="55"/>
      <c r="D9" s="55"/>
      <c r="E9" s="55"/>
      <c r="F9" s="56"/>
      <c r="G9" s="57">
        <f>SUM(G6:G8)</f>
        <v>3978.5</v>
      </c>
      <c r="H9" s="58"/>
      <c r="I9" s="37">
        <f>SUM(I6:I8)</f>
        <v>2250468</v>
      </c>
    </row>
    <row r="10" s="1" customFormat="1" ht="30" customHeight="1" spans="1:9">
      <c r="A10" s="16">
        <v>2</v>
      </c>
      <c r="B10" s="17" t="s">
        <v>19</v>
      </c>
      <c r="C10" s="30" t="s">
        <v>20</v>
      </c>
      <c r="D10" s="59" t="s">
        <v>21</v>
      </c>
      <c r="E10" s="21" t="s">
        <v>22</v>
      </c>
      <c r="F10" s="21" t="s">
        <v>23</v>
      </c>
      <c r="G10" s="24">
        <v>483.5</v>
      </c>
      <c r="H10" s="25">
        <v>400</v>
      </c>
      <c r="I10" s="21">
        <f t="shared" ref="I10:I14" si="1">G10*H10</f>
        <v>193400</v>
      </c>
    </row>
    <row r="11" s="1" customFormat="1" ht="30" customHeight="1" spans="1:9">
      <c r="A11" s="16">
        <v>3</v>
      </c>
      <c r="B11" s="17" t="s">
        <v>24</v>
      </c>
      <c r="C11" s="30" t="s">
        <v>25</v>
      </c>
      <c r="D11" s="30" t="s">
        <v>26</v>
      </c>
      <c r="E11" s="21" t="s">
        <v>27</v>
      </c>
      <c r="F11" s="21" t="s">
        <v>28</v>
      </c>
      <c r="G11" s="24">
        <v>23.8</v>
      </c>
      <c r="H11" s="25">
        <v>400</v>
      </c>
      <c r="I11" s="21">
        <f t="shared" si="1"/>
        <v>9520</v>
      </c>
    </row>
    <row r="12" s="1" customFormat="1" ht="30" customHeight="1" spans="1:9">
      <c r="A12" s="16">
        <v>4</v>
      </c>
      <c r="B12" s="17" t="s">
        <v>29</v>
      </c>
      <c r="C12" s="30" t="s">
        <v>30</v>
      </c>
      <c r="D12" s="59" t="s">
        <v>14</v>
      </c>
      <c r="E12" s="21" t="s">
        <v>31</v>
      </c>
      <c r="F12" s="21" t="s">
        <v>32</v>
      </c>
      <c r="G12" s="24">
        <v>103.8</v>
      </c>
      <c r="H12" s="25">
        <v>400</v>
      </c>
      <c r="I12" s="21">
        <f t="shared" si="1"/>
        <v>41520</v>
      </c>
    </row>
    <row r="13" s="1" customFormat="1" ht="45" customHeight="1" spans="1:9">
      <c r="A13" s="16">
        <v>5</v>
      </c>
      <c r="B13" s="17" t="s">
        <v>33</v>
      </c>
      <c r="C13" s="30" t="s">
        <v>34</v>
      </c>
      <c r="D13" s="59" t="s">
        <v>35</v>
      </c>
      <c r="E13" s="21" t="s">
        <v>36</v>
      </c>
      <c r="F13" s="17" t="s">
        <v>37</v>
      </c>
      <c r="G13" s="24">
        <v>59.6</v>
      </c>
      <c r="H13" s="28">
        <v>400</v>
      </c>
      <c r="I13" s="40">
        <f t="shared" si="1"/>
        <v>23840</v>
      </c>
    </row>
    <row r="14" s="1" customFormat="1" ht="28" customHeight="1" spans="1:9">
      <c r="A14" s="16">
        <v>6</v>
      </c>
      <c r="B14" s="17" t="s">
        <v>38</v>
      </c>
      <c r="C14" s="30" t="s">
        <v>20</v>
      </c>
      <c r="D14" s="59" t="s">
        <v>21</v>
      </c>
      <c r="E14" s="21" t="s">
        <v>39</v>
      </c>
      <c r="F14" s="17" t="s">
        <v>40</v>
      </c>
      <c r="G14" s="24">
        <v>193.2</v>
      </c>
      <c r="H14" s="28">
        <v>400</v>
      </c>
      <c r="I14" s="40">
        <f t="shared" si="1"/>
        <v>77280</v>
      </c>
    </row>
    <row r="15" s="1" customFormat="1" ht="38" customHeight="1" spans="1:9">
      <c r="A15" s="43" t="s">
        <v>41</v>
      </c>
      <c r="B15" s="43"/>
      <c r="C15" s="43"/>
      <c r="D15" s="43"/>
      <c r="E15" s="43"/>
      <c r="F15" s="43"/>
      <c r="G15" s="43"/>
      <c r="H15" s="43"/>
      <c r="I15" s="43"/>
    </row>
    <row r="16" s="1" customFormat="1" ht="16" customHeight="1" spans="1:9">
      <c r="A16" s="44"/>
      <c r="B16" s="44"/>
      <c r="C16" s="45"/>
      <c r="D16" s="45"/>
      <c r="E16" s="44"/>
      <c r="F16" s="44"/>
      <c r="G16" s="46"/>
      <c r="H16" s="47"/>
      <c r="I16" s="48"/>
    </row>
    <row r="17" s="1" customFormat="1" ht="16" customHeight="1" spans="1:9">
      <c r="A17" s="44"/>
      <c r="B17" s="44"/>
      <c r="C17" s="45"/>
      <c r="D17" s="45"/>
      <c r="E17" s="44"/>
      <c r="F17" s="44"/>
      <c r="G17" s="46"/>
      <c r="H17" s="47"/>
      <c r="I17" s="48"/>
    </row>
    <row r="18" s="1" customFormat="1" ht="16" customHeight="1" spans="1:9">
      <c r="A18" s="44"/>
      <c r="B18" s="44"/>
      <c r="C18" s="45"/>
      <c r="D18" s="45"/>
      <c r="E18" s="44"/>
      <c r="F18" s="44"/>
      <c r="G18" s="46"/>
      <c r="H18" s="47"/>
      <c r="I18" s="48"/>
    </row>
    <row r="19" s="1" customFormat="1" ht="16" customHeight="1" spans="1:9">
      <c r="A19" s="44"/>
      <c r="B19" s="44"/>
      <c r="C19" s="45"/>
      <c r="D19" s="45"/>
      <c r="E19" s="44"/>
      <c r="F19" s="44"/>
      <c r="G19" s="46"/>
      <c r="H19" s="47"/>
      <c r="I19" s="48"/>
    </row>
    <row r="20" s="1" customFormat="1" ht="16" customHeight="1" spans="1:9">
      <c r="A20" s="44"/>
      <c r="B20" s="44"/>
      <c r="C20" s="45"/>
      <c r="D20" s="45"/>
      <c r="E20" s="44"/>
      <c r="F20" s="44"/>
      <c r="G20" s="46"/>
      <c r="H20" s="47"/>
      <c r="I20" s="48"/>
    </row>
    <row r="21" s="1" customFormat="1" ht="16" customHeight="1" spans="1:9">
      <c r="A21" s="44"/>
      <c r="B21" s="44"/>
      <c r="C21" s="45"/>
      <c r="D21" s="45"/>
      <c r="E21" s="44"/>
      <c r="F21" s="44"/>
      <c r="G21" s="46"/>
      <c r="H21" s="47"/>
      <c r="I21" s="48"/>
    </row>
    <row r="22" s="1" customFormat="1" ht="16" customHeight="1" spans="1:9">
      <c r="A22" s="44"/>
      <c r="B22" s="44"/>
      <c r="C22" s="45"/>
      <c r="D22" s="45"/>
      <c r="E22" s="44"/>
      <c r="F22" s="44"/>
      <c r="G22" s="46"/>
      <c r="H22" s="47"/>
      <c r="I22" s="48"/>
    </row>
    <row r="23" s="1" customFormat="1" ht="16" customHeight="1" spans="1:9">
      <c r="A23" s="44"/>
      <c r="B23" s="44"/>
      <c r="C23" s="45"/>
      <c r="D23" s="45"/>
      <c r="E23" s="44"/>
      <c r="F23" s="44"/>
      <c r="G23" s="46"/>
      <c r="H23" s="47"/>
      <c r="I23" s="48"/>
    </row>
    <row r="24" s="1" customFormat="1" ht="16" customHeight="1" spans="1:9">
      <c r="A24" s="44"/>
      <c r="B24" s="44"/>
      <c r="C24" s="45"/>
      <c r="D24" s="45"/>
      <c r="E24" s="44"/>
      <c r="F24" s="44"/>
      <c r="G24" s="46"/>
      <c r="H24" s="47"/>
      <c r="I24" s="48"/>
    </row>
    <row r="25" s="1" customFormat="1" ht="16" customHeight="1" spans="1:9">
      <c r="A25" s="44"/>
      <c r="B25" s="44"/>
      <c r="C25" s="45"/>
      <c r="D25" s="45"/>
      <c r="E25" s="44"/>
      <c r="F25" s="44"/>
      <c r="G25" s="46"/>
      <c r="H25" s="47"/>
      <c r="I25" s="48"/>
    </row>
    <row r="26" s="1" customFormat="1" ht="16" customHeight="1" spans="1:9">
      <c r="A26" s="44"/>
      <c r="B26" s="44"/>
      <c r="C26" s="45"/>
      <c r="D26" s="45"/>
      <c r="E26" s="44"/>
      <c r="F26" s="44"/>
      <c r="G26" s="46"/>
      <c r="H26" s="47"/>
      <c r="I26" s="48"/>
    </row>
    <row r="27" s="1" customFormat="1" ht="16" customHeight="1" spans="1:9">
      <c r="A27" s="44"/>
      <c r="B27" s="44"/>
      <c r="C27" s="45"/>
      <c r="D27" s="45"/>
      <c r="E27" s="44"/>
      <c r="F27" s="44"/>
      <c r="G27" s="46"/>
      <c r="H27" s="47"/>
      <c r="I27" s="48"/>
    </row>
    <row r="28" s="1" customFormat="1" ht="16" customHeight="1" spans="1:9">
      <c r="A28" s="44"/>
      <c r="B28" s="44"/>
      <c r="C28" s="45"/>
      <c r="D28" s="45"/>
      <c r="E28" s="44"/>
      <c r="F28" s="44"/>
      <c r="G28" s="46"/>
      <c r="H28" s="47"/>
      <c r="I28" s="48"/>
    </row>
    <row r="29" s="1" customFormat="1" ht="16" customHeight="1" spans="1:9">
      <c r="A29" s="44"/>
      <c r="B29" s="44"/>
      <c r="C29" s="45"/>
      <c r="D29" s="45"/>
      <c r="E29" s="44"/>
      <c r="F29" s="44"/>
      <c r="G29" s="46"/>
      <c r="H29" s="47"/>
      <c r="I29" s="48"/>
    </row>
    <row r="30" s="1" customFormat="1" ht="16" customHeight="1" spans="1:9">
      <c r="A30" s="44"/>
      <c r="B30" s="44"/>
      <c r="C30" s="45"/>
      <c r="D30" s="45"/>
      <c r="E30" s="44"/>
      <c r="F30" s="44"/>
      <c r="G30" s="46"/>
      <c r="H30" s="47"/>
      <c r="I30" s="48"/>
    </row>
    <row r="31" s="1" customFormat="1" ht="16" customHeight="1" spans="1:9">
      <c r="A31" s="44"/>
      <c r="B31" s="44"/>
      <c r="C31" s="45"/>
      <c r="D31" s="45"/>
      <c r="E31" s="44"/>
      <c r="F31" s="44"/>
      <c r="G31" s="46"/>
      <c r="H31" s="47"/>
      <c r="I31" s="48"/>
    </row>
    <row r="32" s="1" customFormat="1" ht="16" customHeight="1" spans="1:9">
      <c r="A32" s="44"/>
      <c r="B32" s="44"/>
      <c r="C32" s="45"/>
      <c r="D32" s="45"/>
      <c r="E32" s="44"/>
      <c r="F32" s="44"/>
      <c r="G32" s="46"/>
      <c r="H32" s="47"/>
      <c r="I32" s="48"/>
    </row>
    <row r="33" s="1" customFormat="1" ht="16" customHeight="1" spans="1:9">
      <c r="A33" s="44"/>
      <c r="B33" s="44"/>
      <c r="C33" s="45"/>
      <c r="D33" s="45"/>
      <c r="E33" s="44"/>
      <c r="F33" s="44"/>
      <c r="G33" s="46"/>
      <c r="H33" s="47"/>
      <c r="I33" s="48"/>
    </row>
    <row r="34" s="1" customFormat="1" ht="16" customHeight="1" spans="1:9">
      <c r="A34" s="44"/>
      <c r="B34" s="44"/>
      <c r="C34" s="45"/>
      <c r="D34" s="45"/>
      <c r="E34" s="44"/>
      <c r="F34" s="44"/>
      <c r="G34" s="46"/>
      <c r="H34" s="47"/>
      <c r="I34" s="48"/>
    </row>
    <row r="35" s="1" customFormat="1" ht="16" customHeight="1" spans="1:9">
      <c r="A35" s="44"/>
      <c r="B35" s="44"/>
      <c r="C35" s="45"/>
      <c r="D35" s="45"/>
      <c r="E35" s="44"/>
      <c r="F35" s="44"/>
      <c r="G35" s="46"/>
      <c r="H35" s="47"/>
      <c r="I35" s="48"/>
    </row>
    <row r="36" s="1" customFormat="1" ht="16" customHeight="1" spans="1:9">
      <c r="A36" s="44"/>
      <c r="B36" s="44"/>
      <c r="C36" s="45"/>
      <c r="D36" s="45"/>
      <c r="E36" s="44"/>
      <c r="F36" s="44"/>
      <c r="G36" s="46"/>
      <c r="H36" s="47"/>
      <c r="I36" s="48"/>
    </row>
    <row r="37" s="1" customFormat="1" ht="16" customHeight="1" spans="1:9">
      <c r="A37" s="44"/>
      <c r="B37" s="44"/>
      <c r="C37" s="45"/>
      <c r="D37" s="45"/>
      <c r="E37" s="44"/>
      <c r="F37" s="44"/>
      <c r="G37" s="46"/>
      <c r="H37" s="47"/>
      <c r="I37" s="48"/>
    </row>
    <row r="38" s="1" customFormat="1" ht="16" customHeight="1" spans="1:9">
      <c r="A38" s="44"/>
      <c r="B38" s="44"/>
      <c r="C38" s="45"/>
      <c r="D38" s="45"/>
      <c r="E38" s="44"/>
      <c r="F38" s="44"/>
      <c r="G38" s="46"/>
      <c r="H38" s="47"/>
      <c r="I38" s="48"/>
    </row>
    <row r="39" s="1" customFormat="1" ht="16" customHeight="1" spans="1:9">
      <c r="A39" s="44"/>
      <c r="B39" s="44"/>
      <c r="C39" s="45"/>
      <c r="D39" s="45"/>
      <c r="E39" s="44"/>
      <c r="F39" s="44"/>
      <c r="G39" s="46"/>
      <c r="H39" s="47"/>
      <c r="I39" s="48"/>
    </row>
    <row r="40" s="1" customFormat="1" ht="16" customHeight="1" spans="1:9">
      <c r="A40" s="44"/>
      <c r="B40" s="44"/>
      <c r="C40" s="45"/>
      <c r="D40" s="45"/>
      <c r="E40" s="44"/>
      <c r="F40" s="44"/>
      <c r="G40" s="46"/>
      <c r="H40" s="47"/>
      <c r="I40" s="48"/>
    </row>
    <row r="41" s="1" customFormat="1" ht="16" customHeight="1" spans="1:9">
      <c r="A41" s="44"/>
      <c r="B41" s="44"/>
      <c r="C41" s="45"/>
      <c r="D41" s="45"/>
      <c r="E41" s="44"/>
      <c r="F41" s="44"/>
      <c r="G41" s="46"/>
      <c r="H41" s="47"/>
      <c r="I41" s="48"/>
    </row>
    <row r="42" s="1" customFormat="1" ht="16" customHeight="1" spans="1:9">
      <c r="A42" s="44"/>
      <c r="B42" s="44"/>
      <c r="C42" s="45"/>
      <c r="D42" s="45"/>
      <c r="E42" s="44"/>
      <c r="F42" s="44"/>
      <c r="G42" s="46"/>
      <c r="H42" s="47"/>
      <c r="I42" s="48"/>
    </row>
    <row r="43" s="1" customFormat="1" ht="16" customHeight="1" spans="1:9">
      <c r="A43" s="44"/>
      <c r="B43" s="44"/>
      <c r="C43" s="45"/>
      <c r="D43" s="45"/>
      <c r="E43" s="44"/>
      <c r="F43" s="44"/>
      <c r="G43" s="46"/>
      <c r="H43" s="47"/>
      <c r="I43" s="48"/>
    </row>
    <row r="44" s="1" customFormat="1" ht="16" customHeight="1" spans="1:9">
      <c r="A44" s="44"/>
      <c r="B44" s="44"/>
      <c r="C44" s="45"/>
      <c r="D44" s="45"/>
      <c r="E44" s="44"/>
      <c r="F44" s="44"/>
      <c r="G44" s="46"/>
      <c r="H44" s="47"/>
      <c r="I44" s="48"/>
    </row>
    <row r="45" s="1" customFormat="1" ht="16" customHeight="1" spans="1:9">
      <c r="A45" s="44"/>
      <c r="B45" s="44"/>
      <c r="C45" s="45"/>
      <c r="D45" s="45"/>
      <c r="E45" s="44"/>
      <c r="F45" s="44"/>
      <c r="G45" s="46"/>
      <c r="H45" s="47"/>
      <c r="I45" s="48"/>
    </row>
    <row r="46" s="1" customFormat="1" ht="16" customHeight="1" spans="1:9">
      <c r="A46" s="44"/>
      <c r="B46" s="44"/>
      <c r="C46" s="45"/>
      <c r="D46" s="45"/>
      <c r="E46" s="44"/>
      <c r="F46" s="44"/>
      <c r="G46" s="46"/>
      <c r="H46" s="47"/>
      <c r="I46" s="48"/>
    </row>
    <row r="47" s="1" customFormat="1" ht="16" customHeight="1" spans="1:9">
      <c r="A47" s="44"/>
      <c r="B47" s="44"/>
      <c r="C47" s="45"/>
      <c r="D47" s="45"/>
      <c r="E47" s="44"/>
      <c r="F47" s="44"/>
      <c r="G47" s="46"/>
      <c r="H47" s="47"/>
      <c r="I47" s="48"/>
    </row>
    <row r="48" s="1" customFormat="1" ht="16" customHeight="1" spans="1:9">
      <c r="A48" s="44"/>
      <c r="B48" s="44"/>
      <c r="C48" s="45"/>
      <c r="D48" s="45"/>
      <c r="E48" s="44"/>
      <c r="F48" s="44"/>
      <c r="G48" s="46"/>
      <c r="H48" s="47"/>
      <c r="I48" s="48"/>
    </row>
    <row r="49" s="1" customFormat="1" ht="16" customHeight="1" spans="1:9">
      <c r="A49" s="44"/>
      <c r="B49" s="44"/>
      <c r="C49" s="45"/>
      <c r="D49" s="45"/>
      <c r="E49" s="44"/>
      <c r="F49" s="44"/>
      <c r="G49" s="46"/>
      <c r="H49" s="47"/>
      <c r="I49" s="48"/>
    </row>
    <row r="50" s="1" customFormat="1" ht="16" customHeight="1" spans="1:9">
      <c r="A50" s="44"/>
      <c r="B50" s="44"/>
      <c r="C50" s="45"/>
      <c r="D50" s="45"/>
      <c r="E50" s="44"/>
      <c r="F50" s="44"/>
      <c r="G50" s="46"/>
      <c r="H50" s="47"/>
      <c r="I50" s="48"/>
    </row>
    <row r="51" s="1" customFormat="1" ht="16" customHeight="1" spans="1:9">
      <c r="A51" s="44"/>
      <c r="B51" s="44"/>
      <c r="C51" s="45"/>
      <c r="D51" s="45"/>
      <c r="E51" s="44"/>
      <c r="F51" s="44"/>
      <c r="G51" s="46"/>
      <c r="H51" s="47"/>
      <c r="I51" s="48"/>
    </row>
    <row r="52" s="1" customFormat="1" ht="16" customHeight="1" spans="1:9">
      <c r="A52" s="44"/>
      <c r="B52" s="44"/>
      <c r="C52" s="45"/>
      <c r="D52" s="45"/>
      <c r="E52" s="44"/>
      <c r="F52" s="44"/>
      <c r="G52" s="46"/>
      <c r="H52" s="47"/>
      <c r="I52" s="48"/>
    </row>
    <row r="53" s="1" customFormat="1" ht="16" customHeight="1" spans="1:9">
      <c r="A53" s="44"/>
      <c r="B53" s="44"/>
      <c r="C53" s="45"/>
      <c r="D53" s="45"/>
      <c r="E53" s="44"/>
      <c r="F53" s="44"/>
      <c r="G53" s="46"/>
      <c r="H53" s="47"/>
      <c r="I53" s="48"/>
    </row>
    <row r="54" s="1" customFormat="1" ht="16" customHeight="1" spans="1:9">
      <c r="A54" s="44"/>
      <c r="B54" s="44"/>
      <c r="C54" s="45"/>
      <c r="D54" s="45"/>
      <c r="E54" s="44"/>
      <c r="F54" s="44"/>
      <c r="G54" s="46"/>
      <c r="H54" s="47"/>
      <c r="I54" s="48"/>
    </row>
    <row r="55" s="1" customFormat="1" ht="16" customHeight="1" spans="1:9">
      <c r="A55" s="44"/>
      <c r="B55" s="44"/>
      <c r="C55" s="45"/>
      <c r="D55" s="45"/>
      <c r="E55" s="44"/>
      <c r="F55" s="44"/>
      <c r="G55" s="46"/>
      <c r="H55" s="47"/>
      <c r="I55" s="48"/>
    </row>
    <row r="56" s="1" customFormat="1" ht="16" customHeight="1" spans="1:9">
      <c r="A56" s="44"/>
      <c r="B56" s="44"/>
      <c r="C56" s="45"/>
      <c r="D56" s="45"/>
      <c r="E56" s="44"/>
      <c r="F56" s="44"/>
      <c r="G56" s="46"/>
      <c r="H56" s="47"/>
      <c r="I56" s="48"/>
    </row>
    <row r="57" s="1" customFormat="1" ht="16" customHeight="1" spans="1:9">
      <c r="A57" s="44"/>
      <c r="B57" s="44"/>
      <c r="C57" s="45"/>
      <c r="D57" s="45"/>
      <c r="E57" s="44"/>
      <c r="F57" s="44"/>
      <c r="G57" s="46"/>
      <c r="H57" s="47"/>
      <c r="I57" s="48"/>
    </row>
    <row r="58" s="1" customFormat="1" ht="16" customHeight="1" spans="1:9">
      <c r="A58" s="44"/>
      <c r="B58" s="44"/>
      <c r="C58" s="45"/>
      <c r="D58" s="45"/>
      <c r="E58" s="44"/>
      <c r="F58" s="44"/>
      <c r="G58" s="46"/>
      <c r="H58" s="47"/>
      <c r="I58" s="48"/>
    </row>
    <row r="59" s="1" customFormat="1" ht="16" customHeight="1" spans="1:9">
      <c r="A59" s="44"/>
      <c r="B59" s="44"/>
      <c r="C59" s="45"/>
      <c r="D59" s="45"/>
      <c r="E59" s="44"/>
      <c r="F59" s="44"/>
      <c r="G59" s="46"/>
      <c r="H59" s="47"/>
      <c r="I59" s="48"/>
    </row>
    <row r="60" s="1" customFormat="1" ht="16" customHeight="1" spans="1:9">
      <c r="A60" s="44"/>
      <c r="B60" s="44"/>
      <c r="C60" s="45"/>
      <c r="D60" s="45"/>
      <c r="E60" s="44"/>
      <c r="F60" s="44"/>
      <c r="G60" s="46"/>
      <c r="H60" s="47"/>
      <c r="I60" s="48"/>
    </row>
    <row r="61" s="1" customFormat="1" ht="16" customHeight="1" spans="1:9">
      <c r="A61" s="44"/>
      <c r="B61" s="44"/>
      <c r="C61" s="45"/>
      <c r="D61" s="45"/>
      <c r="E61" s="44"/>
      <c r="F61" s="44"/>
      <c r="G61" s="46"/>
      <c r="H61" s="47"/>
      <c r="I61" s="48"/>
    </row>
    <row r="62" s="1" customFormat="1" ht="16" customHeight="1" spans="1:9">
      <c r="A62" s="44"/>
      <c r="B62" s="44"/>
      <c r="C62" s="45"/>
      <c r="D62" s="45"/>
      <c r="E62" s="44"/>
      <c r="F62" s="44"/>
      <c r="G62" s="46"/>
      <c r="H62" s="47"/>
      <c r="I62" s="48"/>
    </row>
    <row r="63" s="1" customFormat="1" ht="16" customHeight="1" spans="1:9">
      <c r="A63" s="44"/>
      <c r="B63" s="44"/>
      <c r="C63" s="45"/>
      <c r="D63" s="45"/>
      <c r="E63" s="44"/>
      <c r="F63" s="44"/>
      <c r="G63" s="46"/>
      <c r="H63" s="47"/>
      <c r="I63" s="48"/>
    </row>
    <row r="64" s="1" customFormat="1" ht="16" customHeight="1" spans="1:9">
      <c r="A64" s="44"/>
      <c r="B64" s="44"/>
      <c r="C64" s="45"/>
      <c r="D64" s="45"/>
      <c r="E64" s="44"/>
      <c r="F64" s="44"/>
      <c r="G64" s="46"/>
      <c r="H64" s="47"/>
      <c r="I64" s="48"/>
    </row>
    <row r="65" s="1" customFormat="1" ht="16" customHeight="1" spans="1:9">
      <c r="A65" s="44"/>
      <c r="B65" s="44"/>
      <c r="C65" s="45"/>
      <c r="D65" s="45"/>
      <c r="E65" s="44"/>
      <c r="F65" s="44"/>
      <c r="G65" s="46"/>
      <c r="H65" s="47"/>
      <c r="I65" s="48"/>
    </row>
    <row r="66" s="1" customFormat="1" ht="16" customHeight="1" spans="1:9">
      <c r="A66" s="44"/>
      <c r="B66" s="44"/>
      <c r="C66" s="45"/>
      <c r="D66" s="45"/>
      <c r="E66" s="44"/>
      <c r="F66" s="44"/>
      <c r="G66" s="46"/>
      <c r="H66" s="47"/>
      <c r="I66" s="48"/>
    </row>
    <row r="67" s="1" customFormat="1" ht="16" customHeight="1" spans="1:9">
      <c r="A67" s="44"/>
      <c r="B67" s="44"/>
      <c r="C67" s="45"/>
      <c r="D67" s="45"/>
      <c r="E67" s="44"/>
      <c r="F67" s="44"/>
      <c r="G67" s="46"/>
      <c r="H67" s="47"/>
      <c r="I67" s="48"/>
    </row>
    <row r="68" s="1" customFormat="1" ht="16" customHeight="1" spans="1:9">
      <c r="A68" s="44"/>
      <c r="B68" s="44"/>
      <c r="C68" s="45"/>
      <c r="D68" s="45"/>
      <c r="E68" s="44"/>
      <c r="F68" s="44"/>
      <c r="G68" s="46"/>
      <c r="H68" s="47"/>
      <c r="I68" s="48"/>
    </row>
    <row r="69" s="1" customFormat="1" ht="16" customHeight="1" spans="1:9">
      <c r="A69" s="44"/>
      <c r="B69" s="44"/>
      <c r="C69" s="45"/>
      <c r="D69" s="45"/>
      <c r="E69" s="44"/>
      <c r="F69" s="44"/>
      <c r="G69" s="46"/>
      <c r="H69" s="47"/>
      <c r="I69" s="48"/>
    </row>
    <row r="70" s="1" customFormat="1" ht="16" customHeight="1" spans="1:9">
      <c r="A70" s="44"/>
      <c r="B70" s="44"/>
      <c r="C70" s="45"/>
      <c r="D70" s="45"/>
      <c r="E70" s="44"/>
      <c r="F70" s="44"/>
      <c r="G70" s="46"/>
      <c r="H70" s="47"/>
      <c r="I70" s="48"/>
    </row>
    <row r="71" s="1" customFormat="1" ht="16" customHeight="1" spans="1:9">
      <c r="A71" s="44"/>
      <c r="B71" s="44"/>
      <c r="C71" s="45"/>
      <c r="D71" s="45"/>
      <c r="E71" s="44"/>
      <c r="F71" s="44"/>
      <c r="G71" s="46"/>
      <c r="H71" s="47"/>
      <c r="I71" s="48"/>
    </row>
    <row r="72" s="1" customFormat="1" ht="16" customHeight="1" spans="1:9">
      <c r="A72" s="44"/>
      <c r="B72" s="44"/>
      <c r="C72" s="45"/>
      <c r="D72" s="45"/>
      <c r="E72" s="44"/>
      <c r="F72" s="44"/>
      <c r="G72" s="46"/>
      <c r="H72" s="47"/>
      <c r="I72" s="48"/>
    </row>
    <row r="73" s="1" customFormat="1" ht="16" customHeight="1" spans="1:9">
      <c r="A73" s="44"/>
      <c r="B73" s="44"/>
      <c r="C73" s="45"/>
      <c r="D73" s="45"/>
      <c r="E73" s="44"/>
      <c r="F73" s="44"/>
      <c r="G73" s="46"/>
      <c r="H73" s="47"/>
      <c r="I73" s="48"/>
    </row>
    <row r="74" spans="1:9">
      <c r="A74" s="49"/>
      <c r="C74" s="49"/>
      <c r="D74" s="49"/>
      <c r="E74" s="49"/>
      <c r="F74" s="49"/>
      <c r="G74" s="50"/>
      <c r="H74" s="51"/>
      <c r="I74" s="50"/>
    </row>
    <row r="75" spans="1:9">
      <c r="A75" s="49"/>
      <c r="C75" s="49"/>
      <c r="D75" s="49"/>
      <c r="E75" s="49"/>
      <c r="F75" s="49"/>
      <c r="G75" s="50"/>
      <c r="H75" s="51"/>
      <c r="I75" s="50"/>
    </row>
  </sheetData>
  <mergeCells count="20">
    <mergeCell ref="A1:I1"/>
    <mergeCell ref="A2:I2"/>
    <mergeCell ref="A5:D5"/>
    <mergeCell ref="B9:F9"/>
    <mergeCell ref="A15:I15"/>
    <mergeCell ref="A3:A4"/>
    <mergeCell ref="A6:A9"/>
    <mergeCell ref="B3:B4"/>
    <mergeCell ref="B6:B8"/>
    <mergeCell ref="C3:C4"/>
    <mergeCell ref="C6:C8"/>
    <mergeCell ref="D3:D4"/>
    <mergeCell ref="D6:D8"/>
    <mergeCell ref="E3:E4"/>
    <mergeCell ref="E6:E8"/>
    <mergeCell ref="F3:F4"/>
    <mergeCell ref="F6:F8"/>
    <mergeCell ref="G3:G4"/>
    <mergeCell ref="H3:H4"/>
    <mergeCell ref="I3:I4"/>
  </mergeCells>
  <conditionalFormatting sqref="D10">
    <cfRule type="duplicateValues" dxfId="0" priority="2"/>
  </conditionalFormatting>
  <conditionalFormatting sqref="D12">
    <cfRule type="duplicateValues" dxfId="0" priority="1"/>
  </conditionalFormatting>
  <conditionalFormatting sqref="D13:D14">
    <cfRule type="duplicateValues" dxfId="0" priority="3"/>
  </conditionalFormatting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tabSelected="1" workbookViewId="0">
      <pane ySplit="4" topLeftCell="A29" activePane="bottomLeft" state="frozen"/>
      <selection/>
      <selection pane="bottomLeft" activeCell="G45" sqref="G45"/>
    </sheetView>
  </sheetViews>
  <sheetFormatPr defaultColWidth="9" defaultRowHeight="13.5" outlineLevelCol="7"/>
  <cols>
    <col min="1" max="1" width="4.25" style="1" customWidth="1"/>
    <col min="2" max="2" width="22.25" style="3" customWidth="1"/>
    <col min="3" max="3" width="7" style="1" customWidth="1"/>
    <col min="4" max="4" width="18.3333333333333" style="1" customWidth="1"/>
    <col min="5" max="5" width="8.5" style="1" customWidth="1"/>
    <col min="6" max="6" width="9.75" style="4" customWidth="1"/>
    <col min="7" max="7" width="7.75" style="5" customWidth="1"/>
    <col min="8" max="8" width="12.25" style="6" customWidth="1"/>
    <col min="9" max="16344" width="9" style="1"/>
  </cols>
  <sheetData>
    <row r="1" s="1" customFormat="1" ht="21" customHeight="1" spans="1:8">
      <c r="A1" s="7" t="s">
        <v>42</v>
      </c>
      <c r="B1" s="7"/>
      <c r="C1" s="7"/>
      <c r="D1" s="7"/>
      <c r="E1" s="7"/>
      <c r="F1" s="7"/>
      <c r="G1" s="7"/>
      <c r="H1" s="7"/>
    </row>
    <row r="2" s="1" customFormat="1" ht="18" customHeight="1" spans="1:8">
      <c r="A2" s="8" t="s">
        <v>43</v>
      </c>
      <c r="B2" s="8"/>
      <c r="C2" s="8"/>
      <c r="D2" s="8"/>
      <c r="E2" s="8"/>
      <c r="F2" s="8"/>
      <c r="G2" s="8"/>
      <c r="H2" s="8"/>
    </row>
    <row r="3" s="1" customFormat="1" ht="24" customHeight="1" spans="1:8">
      <c r="A3" s="9" t="s">
        <v>2</v>
      </c>
      <c r="B3" s="9" t="s">
        <v>3</v>
      </c>
      <c r="C3" s="9" t="s">
        <v>44</v>
      </c>
      <c r="D3" s="10" t="s">
        <v>45</v>
      </c>
      <c r="E3" s="9" t="s">
        <v>46</v>
      </c>
      <c r="F3" s="11" t="s">
        <v>8</v>
      </c>
      <c r="G3" s="12" t="s">
        <v>9</v>
      </c>
      <c r="H3" s="11" t="s">
        <v>10</v>
      </c>
    </row>
    <row r="4" s="1" customFormat="1" ht="18" customHeight="1" spans="1:8">
      <c r="A4" s="9"/>
      <c r="B4" s="9"/>
      <c r="C4" s="9"/>
      <c r="D4" s="13"/>
      <c r="E4" s="9"/>
      <c r="F4" s="11"/>
      <c r="G4" s="12"/>
      <c r="H4" s="11"/>
    </row>
    <row r="5" s="2" customFormat="1" ht="18" customHeight="1" spans="1:8">
      <c r="A5" s="14" t="s">
        <v>11</v>
      </c>
      <c r="B5" s="14"/>
      <c r="C5" s="14"/>
      <c r="D5" s="14"/>
      <c r="E5" s="14"/>
      <c r="F5" s="15">
        <f>F40+F41+F42+F43+F44+F45+F46</f>
        <v>4842.4</v>
      </c>
      <c r="G5" s="15"/>
      <c r="H5" s="15">
        <f>H40+H41+H42+H43+H44+H45+H46</f>
        <v>2596028</v>
      </c>
    </row>
    <row r="6" s="1" customFormat="1" ht="16" customHeight="1" spans="1:8">
      <c r="A6" s="16">
        <v>1</v>
      </c>
      <c r="B6" s="17" t="s">
        <v>47</v>
      </c>
      <c r="C6" s="17" t="s">
        <v>16</v>
      </c>
      <c r="D6" s="18" t="s">
        <v>13</v>
      </c>
      <c r="E6" s="17" t="s">
        <v>48</v>
      </c>
      <c r="F6" s="19">
        <v>3156.7</v>
      </c>
      <c r="G6" s="20" t="s">
        <v>17</v>
      </c>
      <c r="H6" s="21">
        <f t="shared" ref="H6:H39" si="0">F6*G6</f>
        <v>1894020</v>
      </c>
    </row>
    <row r="7" s="1" customFormat="1" ht="16" customHeight="1" spans="1:8">
      <c r="A7" s="16"/>
      <c r="B7" s="17"/>
      <c r="C7" s="17"/>
      <c r="D7" s="22"/>
      <c r="E7" s="17" t="s">
        <v>49</v>
      </c>
      <c r="F7" s="19">
        <v>57.2</v>
      </c>
      <c r="G7" s="20" t="s">
        <v>50</v>
      </c>
      <c r="H7" s="21">
        <f t="shared" si="0"/>
        <v>22880</v>
      </c>
    </row>
    <row r="8" s="1" customFormat="1" ht="15" customHeight="1" spans="1:8">
      <c r="A8" s="16">
        <v>2</v>
      </c>
      <c r="B8" s="18" t="s">
        <v>51</v>
      </c>
      <c r="C8" s="23" t="s">
        <v>52</v>
      </c>
      <c r="D8" s="24" t="s">
        <v>53</v>
      </c>
      <c r="E8" s="24" t="s">
        <v>54</v>
      </c>
      <c r="F8" s="24">
        <v>42.1</v>
      </c>
      <c r="G8" s="25">
        <v>600</v>
      </c>
      <c r="H8" s="21">
        <f t="shared" si="0"/>
        <v>25260</v>
      </c>
    </row>
    <row r="9" s="1" customFormat="1" ht="15" customHeight="1" spans="1:8">
      <c r="A9" s="16">
        <v>3</v>
      </c>
      <c r="B9" s="26"/>
      <c r="C9" s="27" t="s">
        <v>55</v>
      </c>
      <c r="D9" s="24" t="s">
        <v>56</v>
      </c>
      <c r="E9" s="24" t="s">
        <v>54</v>
      </c>
      <c r="F9" s="24">
        <v>5.3</v>
      </c>
      <c r="G9" s="25">
        <v>600</v>
      </c>
      <c r="H9" s="21">
        <f t="shared" si="0"/>
        <v>3180</v>
      </c>
    </row>
    <row r="10" s="1" customFormat="1" ht="15" customHeight="1" spans="1:8">
      <c r="A10" s="16">
        <v>4</v>
      </c>
      <c r="B10" s="26"/>
      <c r="C10" s="23" t="s">
        <v>57</v>
      </c>
      <c r="D10" s="24" t="s">
        <v>58</v>
      </c>
      <c r="E10" s="24" t="s">
        <v>59</v>
      </c>
      <c r="F10" s="24">
        <v>29.88</v>
      </c>
      <c r="G10" s="25">
        <v>400</v>
      </c>
      <c r="H10" s="21">
        <f t="shared" si="0"/>
        <v>11952</v>
      </c>
    </row>
    <row r="11" s="1" customFormat="1" ht="15" customHeight="1" spans="1:8">
      <c r="A11" s="16">
        <v>5</v>
      </c>
      <c r="B11" s="26"/>
      <c r="C11" s="27" t="s">
        <v>60</v>
      </c>
      <c r="D11" s="24" t="s">
        <v>61</v>
      </c>
      <c r="E11" s="24" t="s">
        <v>59</v>
      </c>
      <c r="F11" s="24">
        <v>76.68</v>
      </c>
      <c r="G11" s="25">
        <v>400</v>
      </c>
      <c r="H11" s="21">
        <f t="shared" si="0"/>
        <v>30672</v>
      </c>
    </row>
    <row r="12" s="1" customFormat="1" ht="15" customHeight="1" spans="1:8">
      <c r="A12" s="16">
        <v>6</v>
      </c>
      <c r="B12" s="26"/>
      <c r="C12" s="23" t="s">
        <v>62</v>
      </c>
      <c r="D12" s="24" t="s">
        <v>63</v>
      </c>
      <c r="E12" s="24" t="s">
        <v>59</v>
      </c>
      <c r="F12" s="24">
        <v>39.46</v>
      </c>
      <c r="G12" s="25">
        <v>400</v>
      </c>
      <c r="H12" s="21">
        <f t="shared" si="0"/>
        <v>15784</v>
      </c>
    </row>
    <row r="13" s="1" customFormat="1" ht="15" customHeight="1" spans="1:8">
      <c r="A13" s="16">
        <v>7</v>
      </c>
      <c r="B13" s="26"/>
      <c r="C13" s="27" t="s">
        <v>64</v>
      </c>
      <c r="D13" s="24" t="s">
        <v>65</v>
      </c>
      <c r="E13" s="24" t="s">
        <v>59</v>
      </c>
      <c r="F13" s="24">
        <v>17.8</v>
      </c>
      <c r="G13" s="25">
        <v>400</v>
      </c>
      <c r="H13" s="21">
        <f t="shared" si="0"/>
        <v>7120</v>
      </c>
    </row>
    <row r="14" s="1" customFormat="1" ht="15" customHeight="1" spans="1:8">
      <c r="A14" s="16">
        <v>8</v>
      </c>
      <c r="B14" s="26"/>
      <c r="C14" s="23" t="s">
        <v>66</v>
      </c>
      <c r="D14" s="24" t="s">
        <v>67</v>
      </c>
      <c r="E14" s="24" t="s">
        <v>59</v>
      </c>
      <c r="F14" s="24">
        <v>22.5</v>
      </c>
      <c r="G14" s="25">
        <v>400</v>
      </c>
      <c r="H14" s="21">
        <f t="shared" si="0"/>
        <v>9000</v>
      </c>
    </row>
    <row r="15" s="1" customFormat="1" ht="15" customHeight="1" spans="1:8">
      <c r="A15" s="16">
        <v>9</v>
      </c>
      <c r="B15" s="26"/>
      <c r="C15" s="27" t="s">
        <v>68</v>
      </c>
      <c r="D15" s="24" t="s">
        <v>69</v>
      </c>
      <c r="E15" s="24" t="s">
        <v>59</v>
      </c>
      <c r="F15" s="24">
        <v>16.09</v>
      </c>
      <c r="G15" s="25">
        <v>400</v>
      </c>
      <c r="H15" s="21">
        <f t="shared" si="0"/>
        <v>6436</v>
      </c>
    </row>
    <row r="16" s="1" customFormat="1" ht="15" customHeight="1" spans="1:8">
      <c r="A16" s="16">
        <v>10</v>
      </c>
      <c r="B16" s="26"/>
      <c r="C16" s="27" t="s">
        <v>70</v>
      </c>
      <c r="D16" s="24" t="s">
        <v>71</v>
      </c>
      <c r="E16" s="24" t="s">
        <v>59</v>
      </c>
      <c r="F16" s="24">
        <v>153.36</v>
      </c>
      <c r="G16" s="25">
        <v>400</v>
      </c>
      <c r="H16" s="21">
        <f t="shared" si="0"/>
        <v>61344</v>
      </c>
    </row>
    <row r="17" s="1" customFormat="1" ht="15" customHeight="1" spans="1:8">
      <c r="A17" s="16">
        <v>11</v>
      </c>
      <c r="B17" s="26"/>
      <c r="C17" s="27" t="s">
        <v>72</v>
      </c>
      <c r="D17" s="24" t="s">
        <v>73</v>
      </c>
      <c r="E17" s="24" t="s">
        <v>59</v>
      </c>
      <c r="F17" s="24">
        <v>23.05</v>
      </c>
      <c r="G17" s="25">
        <v>400</v>
      </c>
      <c r="H17" s="21">
        <f t="shared" si="0"/>
        <v>9220</v>
      </c>
    </row>
    <row r="18" s="1" customFormat="1" ht="15" customHeight="1" spans="1:8">
      <c r="A18" s="16">
        <v>12</v>
      </c>
      <c r="B18" s="26"/>
      <c r="C18" s="24" t="s">
        <v>74</v>
      </c>
      <c r="D18" s="24" t="s">
        <v>75</v>
      </c>
      <c r="E18" s="24" t="s">
        <v>59</v>
      </c>
      <c r="F18" s="24">
        <v>14.05</v>
      </c>
      <c r="G18" s="28">
        <v>400</v>
      </c>
      <c r="H18" s="21">
        <f t="shared" si="0"/>
        <v>5620</v>
      </c>
    </row>
    <row r="19" s="1" customFormat="1" ht="15" customHeight="1" spans="1:8">
      <c r="A19" s="16">
        <v>13</v>
      </c>
      <c r="B19" s="26"/>
      <c r="C19" s="24" t="s">
        <v>76</v>
      </c>
      <c r="D19" s="24" t="s">
        <v>77</v>
      </c>
      <c r="E19" s="24" t="s">
        <v>59</v>
      </c>
      <c r="F19" s="24">
        <v>21.4</v>
      </c>
      <c r="G19" s="28">
        <v>400</v>
      </c>
      <c r="H19" s="21">
        <f t="shared" si="0"/>
        <v>8560</v>
      </c>
    </row>
    <row r="20" s="1" customFormat="1" ht="15" customHeight="1" spans="1:8">
      <c r="A20" s="16">
        <v>14</v>
      </c>
      <c r="B20" s="26"/>
      <c r="C20" s="24" t="s">
        <v>78</v>
      </c>
      <c r="D20" s="24" t="s">
        <v>79</v>
      </c>
      <c r="E20" s="24" t="s">
        <v>59</v>
      </c>
      <c r="F20" s="24">
        <v>11</v>
      </c>
      <c r="G20" s="28">
        <v>400</v>
      </c>
      <c r="H20" s="21">
        <f t="shared" si="0"/>
        <v>4400</v>
      </c>
    </row>
    <row r="21" s="1" customFormat="1" ht="15" customHeight="1" spans="1:8">
      <c r="A21" s="16">
        <v>15</v>
      </c>
      <c r="B21" s="26"/>
      <c r="C21" s="27" t="s">
        <v>80</v>
      </c>
      <c r="D21" s="24" t="s">
        <v>81</v>
      </c>
      <c r="E21" s="24" t="s">
        <v>59</v>
      </c>
      <c r="F21" s="24">
        <v>25.28</v>
      </c>
      <c r="G21" s="25">
        <v>400</v>
      </c>
      <c r="H21" s="21">
        <f t="shared" si="0"/>
        <v>10112</v>
      </c>
    </row>
    <row r="22" s="1" customFormat="1" ht="15" customHeight="1" spans="1:8">
      <c r="A22" s="16">
        <v>16</v>
      </c>
      <c r="B22" s="26"/>
      <c r="C22" s="27" t="s">
        <v>82</v>
      </c>
      <c r="D22" s="24" t="s">
        <v>83</v>
      </c>
      <c r="E22" s="24" t="s">
        <v>48</v>
      </c>
      <c r="F22" s="24">
        <v>10.21</v>
      </c>
      <c r="G22" s="25" t="s">
        <v>84</v>
      </c>
      <c r="H22" s="21">
        <f t="shared" si="0"/>
        <v>5105</v>
      </c>
    </row>
    <row r="23" s="1" customFormat="1" ht="15" customHeight="1" spans="1:8">
      <c r="A23" s="16">
        <v>17</v>
      </c>
      <c r="B23" s="26"/>
      <c r="C23" s="27" t="s">
        <v>85</v>
      </c>
      <c r="D23" s="24" t="s">
        <v>86</v>
      </c>
      <c r="E23" s="24" t="s">
        <v>48</v>
      </c>
      <c r="F23" s="24">
        <v>12.6</v>
      </c>
      <c r="G23" s="25" t="s">
        <v>84</v>
      </c>
      <c r="H23" s="21">
        <f t="shared" si="0"/>
        <v>6300</v>
      </c>
    </row>
    <row r="24" s="1" customFormat="1" ht="15" customHeight="1" spans="1:8">
      <c r="A24" s="16">
        <v>18</v>
      </c>
      <c r="B24" s="26"/>
      <c r="C24" s="27" t="s">
        <v>87</v>
      </c>
      <c r="D24" s="24" t="s">
        <v>88</v>
      </c>
      <c r="E24" s="24" t="s">
        <v>48</v>
      </c>
      <c r="F24" s="24">
        <v>6.61</v>
      </c>
      <c r="G24" s="25" t="s">
        <v>84</v>
      </c>
      <c r="H24" s="21">
        <f t="shared" si="0"/>
        <v>3305</v>
      </c>
    </row>
    <row r="25" s="1" customFormat="1" ht="15" customHeight="1" spans="1:8">
      <c r="A25" s="16">
        <v>19</v>
      </c>
      <c r="B25" s="26"/>
      <c r="C25" s="27" t="s">
        <v>89</v>
      </c>
      <c r="D25" s="24" t="s">
        <v>90</v>
      </c>
      <c r="E25" s="24" t="s">
        <v>48</v>
      </c>
      <c r="F25" s="24">
        <v>9.21</v>
      </c>
      <c r="G25" s="25" t="s">
        <v>84</v>
      </c>
      <c r="H25" s="21">
        <f t="shared" si="0"/>
        <v>4605</v>
      </c>
    </row>
    <row r="26" s="1" customFormat="1" ht="15" customHeight="1" spans="1:8">
      <c r="A26" s="16">
        <v>20</v>
      </c>
      <c r="B26" s="26"/>
      <c r="C26" s="27" t="s">
        <v>91</v>
      </c>
      <c r="D26" s="24" t="s">
        <v>92</v>
      </c>
      <c r="E26" s="24" t="s">
        <v>48</v>
      </c>
      <c r="F26" s="24">
        <v>24.31</v>
      </c>
      <c r="G26" s="25" t="s">
        <v>84</v>
      </c>
      <c r="H26" s="21">
        <f t="shared" si="0"/>
        <v>12155</v>
      </c>
    </row>
    <row r="27" s="1" customFormat="1" ht="15" customHeight="1" spans="1:8">
      <c r="A27" s="16">
        <v>21</v>
      </c>
      <c r="B27" s="26"/>
      <c r="C27" s="27" t="s">
        <v>93</v>
      </c>
      <c r="D27" s="24" t="s">
        <v>94</v>
      </c>
      <c r="E27" s="24" t="s">
        <v>48</v>
      </c>
      <c r="F27" s="24">
        <v>26.68</v>
      </c>
      <c r="G27" s="25" t="s">
        <v>84</v>
      </c>
      <c r="H27" s="21">
        <f t="shared" si="0"/>
        <v>13340</v>
      </c>
    </row>
    <row r="28" s="1" customFormat="1" ht="15" customHeight="1" spans="1:8">
      <c r="A28" s="16">
        <v>22</v>
      </c>
      <c r="B28" s="26"/>
      <c r="C28" s="27" t="s">
        <v>95</v>
      </c>
      <c r="D28" s="24" t="s">
        <v>96</v>
      </c>
      <c r="E28" s="24" t="s">
        <v>48</v>
      </c>
      <c r="F28" s="24">
        <v>12.61</v>
      </c>
      <c r="G28" s="25">
        <v>600</v>
      </c>
      <c r="H28" s="21">
        <f t="shared" si="0"/>
        <v>7566</v>
      </c>
    </row>
    <row r="29" s="1" customFormat="1" ht="15" customHeight="1" spans="1:8">
      <c r="A29" s="16">
        <v>23</v>
      </c>
      <c r="B29" s="26"/>
      <c r="C29" s="27" t="s">
        <v>97</v>
      </c>
      <c r="D29" s="24" t="s">
        <v>98</v>
      </c>
      <c r="E29" s="24" t="s">
        <v>48</v>
      </c>
      <c r="F29" s="24">
        <v>4.61</v>
      </c>
      <c r="G29" s="25">
        <v>600</v>
      </c>
      <c r="H29" s="21">
        <f t="shared" si="0"/>
        <v>2766</v>
      </c>
    </row>
    <row r="30" s="1" customFormat="1" ht="15" customHeight="1" spans="1:8">
      <c r="A30" s="16">
        <v>24</v>
      </c>
      <c r="B30" s="26"/>
      <c r="C30" s="27" t="s">
        <v>99</v>
      </c>
      <c r="D30" s="24" t="s">
        <v>86</v>
      </c>
      <c r="E30" s="24" t="s">
        <v>48</v>
      </c>
      <c r="F30" s="24">
        <v>8.21</v>
      </c>
      <c r="G30" s="25">
        <v>600</v>
      </c>
      <c r="H30" s="21">
        <f t="shared" si="0"/>
        <v>4926</v>
      </c>
    </row>
    <row r="31" s="1" customFormat="1" ht="15" customHeight="1" spans="1:8">
      <c r="A31" s="16">
        <v>25</v>
      </c>
      <c r="B31" s="26"/>
      <c r="C31" s="29" t="s">
        <v>100</v>
      </c>
      <c r="D31" s="24" t="s">
        <v>101</v>
      </c>
      <c r="E31" s="30" t="s">
        <v>49</v>
      </c>
      <c r="F31" s="24">
        <v>7.62</v>
      </c>
      <c r="G31" s="28">
        <v>400</v>
      </c>
      <c r="H31" s="21">
        <f t="shared" si="0"/>
        <v>3048</v>
      </c>
    </row>
    <row r="32" s="1" customFormat="1" ht="15" customHeight="1" spans="1:8">
      <c r="A32" s="16">
        <v>26</v>
      </c>
      <c r="B32" s="26"/>
      <c r="C32" s="29" t="s">
        <v>102</v>
      </c>
      <c r="D32" s="24" t="s">
        <v>103</v>
      </c>
      <c r="E32" s="30" t="s">
        <v>49</v>
      </c>
      <c r="F32" s="24">
        <v>10.24</v>
      </c>
      <c r="G32" s="28">
        <v>400</v>
      </c>
      <c r="H32" s="21">
        <f t="shared" si="0"/>
        <v>4096</v>
      </c>
    </row>
    <row r="33" s="1" customFormat="1" ht="15" customHeight="1" spans="1:8">
      <c r="A33" s="16">
        <v>27</v>
      </c>
      <c r="B33" s="26"/>
      <c r="C33" s="29" t="s">
        <v>62</v>
      </c>
      <c r="D33" s="24" t="s">
        <v>63</v>
      </c>
      <c r="E33" s="30" t="s">
        <v>49</v>
      </c>
      <c r="F33" s="24">
        <v>8.97</v>
      </c>
      <c r="G33" s="28">
        <v>400</v>
      </c>
      <c r="H33" s="21">
        <f t="shared" si="0"/>
        <v>3588</v>
      </c>
    </row>
    <row r="34" s="1" customFormat="1" ht="15" customHeight="1" spans="1:8">
      <c r="A34" s="16">
        <v>28</v>
      </c>
      <c r="B34" s="26"/>
      <c r="C34" s="29" t="s">
        <v>104</v>
      </c>
      <c r="D34" s="24" t="s">
        <v>105</v>
      </c>
      <c r="E34" s="30" t="s">
        <v>49</v>
      </c>
      <c r="F34" s="24">
        <v>6.51</v>
      </c>
      <c r="G34" s="28">
        <v>400</v>
      </c>
      <c r="H34" s="21">
        <f t="shared" si="0"/>
        <v>2604</v>
      </c>
    </row>
    <row r="35" s="1" customFormat="1" ht="15" customHeight="1" spans="1:8">
      <c r="A35" s="16">
        <v>29</v>
      </c>
      <c r="B35" s="26"/>
      <c r="C35" s="17" t="s">
        <v>106</v>
      </c>
      <c r="D35" s="24" t="s">
        <v>107</v>
      </c>
      <c r="E35" s="29" t="s">
        <v>108</v>
      </c>
      <c r="F35" s="21">
        <v>34.39</v>
      </c>
      <c r="G35" s="31">
        <v>400</v>
      </c>
      <c r="H35" s="21">
        <f t="shared" si="0"/>
        <v>13756</v>
      </c>
    </row>
    <row r="36" s="1" customFormat="1" ht="15" customHeight="1" spans="1:8">
      <c r="A36" s="16">
        <v>30</v>
      </c>
      <c r="B36" s="26"/>
      <c r="C36" s="17" t="s">
        <v>109</v>
      </c>
      <c r="D36" s="24" t="s">
        <v>110</v>
      </c>
      <c r="E36" s="29" t="s">
        <v>108</v>
      </c>
      <c r="F36" s="21">
        <v>18.73</v>
      </c>
      <c r="G36" s="31">
        <v>400</v>
      </c>
      <c r="H36" s="21">
        <f t="shared" si="0"/>
        <v>7492</v>
      </c>
    </row>
    <row r="37" s="1" customFormat="1" ht="15" customHeight="1" spans="1:8">
      <c r="A37" s="16">
        <v>31</v>
      </c>
      <c r="B37" s="26"/>
      <c r="C37" s="32" t="s">
        <v>111</v>
      </c>
      <c r="D37" s="24" t="s">
        <v>112</v>
      </c>
      <c r="E37" s="29" t="s">
        <v>108</v>
      </c>
      <c r="F37" s="21">
        <v>8.54</v>
      </c>
      <c r="G37" s="31">
        <v>400</v>
      </c>
      <c r="H37" s="21">
        <f t="shared" si="0"/>
        <v>3416</v>
      </c>
    </row>
    <row r="38" s="1" customFormat="1" ht="15" customHeight="1" spans="1:8">
      <c r="A38" s="16">
        <v>32</v>
      </c>
      <c r="B38" s="26"/>
      <c r="C38" s="32" t="s">
        <v>113</v>
      </c>
      <c r="D38" s="24" t="s">
        <v>114</v>
      </c>
      <c r="E38" s="32" t="s">
        <v>115</v>
      </c>
      <c r="F38" s="21">
        <v>35.6</v>
      </c>
      <c r="G38" s="32">
        <v>400</v>
      </c>
      <c r="H38" s="21">
        <f t="shared" si="0"/>
        <v>14240</v>
      </c>
    </row>
    <row r="39" s="1" customFormat="1" ht="15" customHeight="1" spans="1:8">
      <c r="A39" s="16">
        <v>33</v>
      </c>
      <c r="B39" s="26"/>
      <c r="C39" s="18" t="s">
        <v>116</v>
      </c>
      <c r="D39" s="24" t="s">
        <v>117</v>
      </c>
      <c r="E39" s="33" t="s">
        <v>118</v>
      </c>
      <c r="F39" s="34">
        <v>21</v>
      </c>
      <c r="G39" s="31">
        <v>600</v>
      </c>
      <c r="H39" s="21">
        <f t="shared" si="0"/>
        <v>12600</v>
      </c>
    </row>
    <row r="40" s="1" customFormat="1" ht="15" customHeight="1" spans="1:8">
      <c r="A40" s="16"/>
      <c r="B40" s="35" t="s">
        <v>18</v>
      </c>
      <c r="C40" s="35"/>
      <c r="D40" s="36"/>
      <c r="E40" s="36"/>
      <c r="F40" s="37">
        <f>SUM(F6:F39)</f>
        <v>3978.5</v>
      </c>
      <c r="G40" s="38"/>
      <c r="H40" s="37">
        <f>SUM(H6:H39)</f>
        <v>2250468</v>
      </c>
    </row>
    <row r="41" s="1" customFormat="1" ht="27" customHeight="1" spans="1:8">
      <c r="A41" s="16">
        <v>34</v>
      </c>
      <c r="B41" s="17" t="s">
        <v>19</v>
      </c>
      <c r="C41" s="39" t="s">
        <v>119</v>
      </c>
      <c r="D41" s="24" t="s">
        <v>20</v>
      </c>
      <c r="E41" s="24" t="s">
        <v>120</v>
      </c>
      <c r="F41" s="24">
        <v>483.5</v>
      </c>
      <c r="G41" s="25">
        <v>400</v>
      </c>
      <c r="H41" s="21">
        <f t="shared" ref="H41:H46" si="1">F41*G41</f>
        <v>193400</v>
      </c>
    </row>
    <row r="42" s="1" customFormat="1" ht="27" customHeight="1" spans="1:8">
      <c r="A42" s="16">
        <v>35</v>
      </c>
      <c r="B42" s="17" t="s">
        <v>24</v>
      </c>
      <c r="C42" s="30" t="s">
        <v>28</v>
      </c>
      <c r="D42" s="24" t="s">
        <v>25</v>
      </c>
      <c r="E42" s="24" t="s">
        <v>120</v>
      </c>
      <c r="F42" s="24">
        <v>23.8</v>
      </c>
      <c r="G42" s="25">
        <v>400</v>
      </c>
      <c r="H42" s="21">
        <f t="shared" si="1"/>
        <v>9520</v>
      </c>
    </row>
    <row r="43" s="1" customFormat="1" ht="30" customHeight="1" spans="1:8">
      <c r="A43" s="16">
        <v>36</v>
      </c>
      <c r="B43" s="17" t="s">
        <v>29</v>
      </c>
      <c r="C43" s="27" t="s">
        <v>32</v>
      </c>
      <c r="D43" s="24" t="s">
        <v>30</v>
      </c>
      <c r="E43" s="24" t="s">
        <v>120</v>
      </c>
      <c r="F43" s="24">
        <v>103.8</v>
      </c>
      <c r="G43" s="25">
        <v>400</v>
      </c>
      <c r="H43" s="21">
        <f t="shared" si="1"/>
        <v>41520</v>
      </c>
    </row>
    <row r="44" s="1" customFormat="1" ht="18" customHeight="1" spans="1:8">
      <c r="A44" s="16">
        <v>37</v>
      </c>
      <c r="B44" s="17" t="s">
        <v>33</v>
      </c>
      <c r="C44" s="29" t="s">
        <v>37</v>
      </c>
      <c r="D44" s="24" t="s">
        <v>34</v>
      </c>
      <c r="E44" s="29" t="s">
        <v>121</v>
      </c>
      <c r="F44" s="24">
        <v>59.6</v>
      </c>
      <c r="G44" s="28">
        <v>400</v>
      </c>
      <c r="H44" s="40">
        <f t="shared" si="1"/>
        <v>23840</v>
      </c>
    </row>
    <row r="45" s="1" customFormat="1" ht="16" customHeight="1" spans="1:8">
      <c r="A45" s="41">
        <v>38</v>
      </c>
      <c r="B45" s="18" t="s">
        <v>38</v>
      </c>
      <c r="C45" s="29" t="s">
        <v>122</v>
      </c>
      <c r="D45" s="24" t="s">
        <v>61</v>
      </c>
      <c r="E45" s="29" t="s">
        <v>121</v>
      </c>
      <c r="F45" s="24">
        <v>29.2</v>
      </c>
      <c r="G45" s="28">
        <v>400</v>
      </c>
      <c r="H45" s="40">
        <f t="shared" si="1"/>
        <v>11680</v>
      </c>
    </row>
    <row r="46" s="1" customFormat="1" ht="16" customHeight="1" spans="1:8">
      <c r="A46" s="42"/>
      <c r="B46" s="22"/>
      <c r="C46" s="29" t="s">
        <v>123</v>
      </c>
      <c r="D46" s="24" t="s">
        <v>124</v>
      </c>
      <c r="E46" s="29" t="s">
        <v>121</v>
      </c>
      <c r="F46" s="24">
        <v>164</v>
      </c>
      <c r="G46" s="28">
        <v>400</v>
      </c>
      <c r="H46" s="40">
        <f t="shared" si="1"/>
        <v>65600</v>
      </c>
    </row>
    <row r="47" s="1" customFormat="1" ht="17" customHeight="1" spans="1:8">
      <c r="A47" s="43" t="s">
        <v>125</v>
      </c>
      <c r="B47" s="43"/>
      <c r="C47" s="43"/>
      <c r="D47" s="43"/>
      <c r="E47" s="43"/>
      <c r="F47" s="43"/>
      <c r="G47" s="43"/>
      <c r="H47" s="43"/>
    </row>
    <row r="48" s="1" customFormat="1" ht="16" customHeight="1" spans="1:8">
      <c r="A48" s="44"/>
      <c r="B48" s="44"/>
      <c r="C48" s="45"/>
      <c r="D48" s="44"/>
      <c r="E48" s="44"/>
      <c r="F48" s="46"/>
      <c r="G48" s="47"/>
      <c r="H48" s="48"/>
    </row>
    <row r="49" s="1" customFormat="1" ht="16" customHeight="1" spans="1:8">
      <c r="A49" s="44"/>
      <c r="B49" s="44"/>
      <c r="C49" s="45"/>
      <c r="D49" s="44"/>
      <c r="E49" s="44"/>
      <c r="F49" s="46"/>
      <c r="G49" s="47"/>
      <c r="H49" s="48"/>
    </row>
    <row r="50" s="1" customFormat="1" ht="16" customHeight="1" spans="1:8">
      <c r="A50" s="44"/>
      <c r="B50" s="44"/>
      <c r="C50" s="45"/>
      <c r="D50" s="44"/>
      <c r="E50" s="44"/>
      <c r="F50" s="46"/>
      <c r="G50" s="47"/>
      <c r="H50" s="48"/>
    </row>
    <row r="51" s="1" customFormat="1" ht="16" customHeight="1" spans="1:8">
      <c r="A51" s="44"/>
      <c r="B51" s="44"/>
      <c r="C51" s="45"/>
      <c r="D51" s="44"/>
      <c r="E51" s="44"/>
      <c r="F51" s="46"/>
      <c r="G51" s="47"/>
      <c r="H51" s="48"/>
    </row>
    <row r="52" s="1" customFormat="1" ht="16" customHeight="1" spans="1:8">
      <c r="A52" s="44"/>
      <c r="B52" s="44"/>
      <c r="C52" s="45"/>
      <c r="D52" s="44"/>
      <c r="E52" s="44"/>
      <c r="F52" s="46"/>
      <c r="G52" s="47"/>
      <c r="H52" s="48"/>
    </row>
    <row r="53" s="1" customFormat="1" ht="16" customHeight="1" spans="1:8">
      <c r="A53" s="44"/>
      <c r="B53" s="44"/>
      <c r="C53" s="45"/>
      <c r="D53" s="44"/>
      <c r="E53" s="44"/>
      <c r="F53" s="46"/>
      <c r="G53" s="47"/>
      <c r="H53" s="48"/>
    </row>
    <row r="54" s="1" customFormat="1" ht="16" customHeight="1" spans="1:8">
      <c r="A54" s="44"/>
      <c r="B54" s="44"/>
      <c r="C54" s="45"/>
      <c r="D54" s="44"/>
      <c r="E54" s="44"/>
      <c r="F54" s="46"/>
      <c r="G54" s="47"/>
      <c r="H54" s="48"/>
    </row>
    <row r="55" s="1" customFormat="1" ht="16" customHeight="1" spans="1:8">
      <c r="A55" s="44"/>
      <c r="B55" s="44"/>
      <c r="C55" s="45"/>
      <c r="D55" s="44"/>
      <c r="E55" s="44"/>
      <c r="F55" s="46"/>
      <c r="G55" s="47"/>
      <c r="H55" s="48"/>
    </row>
    <row r="56" s="1" customFormat="1" ht="16" customHeight="1" spans="1:8">
      <c r="A56" s="44"/>
      <c r="B56" s="44"/>
      <c r="C56" s="45"/>
      <c r="D56" s="44"/>
      <c r="E56" s="44"/>
      <c r="F56" s="46"/>
      <c r="G56" s="47"/>
      <c r="H56" s="48"/>
    </row>
    <row r="57" s="1" customFormat="1" ht="16" customHeight="1" spans="1:8">
      <c r="A57" s="44"/>
      <c r="B57" s="44"/>
      <c r="C57" s="45"/>
      <c r="D57" s="44"/>
      <c r="E57" s="44"/>
      <c r="F57" s="46"/>
      <c r="G57" s="47"/>
      <c r="H57" s="48"/>
    </row>
    <row r="58" s="1" customFormat="1" ht="16" customHeight="1" spans="1:8">
      <c r="A58" s="44"/>
      <c r="B58" s="44"/>
      <c r="C58" s="45"/>
      <c r="D58" s="44"/>
      <c r="E58" s="44"/>
      <c r="F58" s="46"/>
      <c r="G58" s="47"/>
      <c r="H58" s="48"/>
    </row>
    <row r="59" s="1" customFormat="1" ht="16" customHeight="1" spans="1:8">
      <c r="A59" s="44"/>
      <c r="B59" s="44"/>
      <c r="C59" s="45"/>
      <c r="D59" s="44"/>
      <c r="E59" s="44"/>
      <c r="F59" s="46"/>
      <c r="G59" s="47"/>
      <c r="H59" s="48"/>
    </row>
    <row r="60" s="1" customFormat="1" ht="16" customHeight="1" spans="1:8">
      <c r="A60" s="44"/>
      <c r="B60" s="44"/>
      <c r="C60" s="45"/>
      <c r="D60" s="44"/>
      <c r="E60" s="44"/>
      <c r="F60" s="46"/>
      <c r="G60" s="47"/>
      <c r="H60" s="48"/>
    </row>
    <row r="61" s="1" customFormat="1" ht="16" customHeight="1" spans="1:8">
      <c r="A61" s="44"/>
      <c r="B61" s="44"/>
      <c r="C61" s="45"/>
      <c r="D61" s="44"/>
      <c r="E61" s="44"/>
      <c r="F61" s="46"/>
      <c r="G61" s="47"/>
      <c r="H61" s="48"/>
    </row>
    <row r="62" s="1" customFormat="1" ht="16" customHeight="1" spans="1:8">
      <c r="A62" s="44"/>
      <c r="B62" s="44"/>
      <c r="C62" s="45"/>
      <c r="D62" s="44"/>
      <c r="E62" s="44"/>
      <c r="F62" s="46"/>
      <c r="G62" s="47"/>
      <c r="H62" s="48"/>
    </row>
    <row r="63" s="1" customFormat="1" ht="16" customHeight="1" spans="1:8">
      <c r="A63" s="44"/>
      <c r="B63" s="44"/>
      <c r="C63" s="45"/>
      <c r="D63" s="44"/>
      <c r="E63" s="44"/>
      <c r="F63" s="46"/>
      <c r="G63" s="47"/>
      <c r="H63" s="48"/>
    </row>
    <row r="64" s="1" customFormat="1" ht="16" customHeight="1" spans="1:8">
      <c r="A64" s="44"/>
      <c r="B64" s="44"/>
      <c r="C64" s="45"/>
      <c r="D64" s="44"/>
      <c r="E64" s="44"/>
      <c r="F64" s="46"/>
      <c r="G64" s="47"/>
      <c r="H64" s="48"/>
    </row>
    <row r="65" s="1" customFormat="1" ht="16" customHeight="1" spans="1:8">
      <c r="A65" s="44"/>
      <c r="B65" s="44"/>
      <c r="C65" s="45"/>
      <c r="D65" s="44"/>
      <c r="E65" s="44"/>
      <c r="F65" s="46"/>
      <c r="G65" s="47"/>
      <c r="H65" s="48"/>
    </row>
    <row r="66" s="1" customFormat="1" ht="16" customHeight="1" spans="1:8">
      <c r="A66" s="44"/>
      <c r="B66" s="44"/>
      <c r="C66" s="45"/>
      <c r="D66" s="44"/>
      <c r="E66" s="44"/>
      <c r="F66" s="46"/>
      <c r="G66" s="47"/>
      <c r="H66" s="48"/>
    </row>
    <row r="67" s="1" customFormat="1" ht="16" customHeight="1" spans="1:8">
      <c r="A67" s="44"/>
      <c r="B67" s="44"/>
      <c r="C67" s="45"/>
      <c r="D67" s="44"/>
      <c r="E67" s="44"/>
      <c r="F67" s="46"/>
      <c r="G67" s="47"/>
      <c r="H67" s="48"/>
    </row>
    <row r="68" s="1" customFormat="1" ht="16" customHeight="1" spans="1:8">
      <c r="A68" s="44"/>
      <c r="B68" s="44"/>
      <c r="C68" s="45"/>
      <c r="D68" s="44"/>
      <c r="E68" s="44"/>
      <c r="F68" s="46"/>
      <c r="G68" s="47"/>
      <c r="H68" s="48"/>
    </row>
    <row r="69" s="1" customFormat="1" ht="16" customHeight="1" spans="1:8">
      <c r="A69" s="44"/>
      <c r="B69" s="44"/>
      <c r="C69" s="45"/>
      <c r="D69" s="44"/>
      <c r="E69" s="44"/>
      <c r="F69" s="46"/>
      <c r="G69" s="47"/>
      <c r="H69" s="48"/>
    </row>
    <row r="70" s="1" customFormat="1" ht="16" customHeight="1" spans="1:8">
      <c r="A70" s="44"/>
      <c r="B70" s="44"/>
      <c r="C70" s="45"/>
      <c r="D70" s="44"/>
      <c r="E70" s="44"/>
      <c r="F70" s="46"/>
      <c r="G70" s="47"/>
      <c r="H70" s="48"/>
    </row>
    <row r="71" s="1" customFormat="1" ht="16" customHeight="1" spans="1:8">
      <c r="A71" s="44"/>
      <c r="B71" s="44"/>
      <c r="C71" s="45"/>
      <c r="D71" s="44"/>
      <c r="E71" s="44"/>
      <c r="F71" s="46"/>
      <c r="G71" s="47"/>
      <c r="H71" s="48"/>
    </row>
    <row r="72" s="1" customFormat="1" ht="16" customHeight="1" spans="1:8">
      <c r="A72" s="44"/>
      <c r="B72" s="44"/>
      <c r="C72" s="45"/>
      <c r="D72" s="44"/>
      <c r="E72" s="44"/>
      <c r="F72" s="46"/>
      <c r="G72" s="47"/>
      <c r="H72" s="48"/>
    </row>
    <row r="73" s="1" customFormat="1" ht="16" customHeight="1" spans="1:8">
      <c r="A73" s="44"/>
      <c r="B73" s="44"/>
      <c r="C73" s="45"/>
      <c r="D73" s="44"/>
      <c r="E73" s="44"/>
      <c r="F73" s="46"/>
      <c r="G73" s="47"/>
      <c r="H73" s="48"/>
    </row>
    <row r="74" s="1" customFormat="1" ht="16" customHeight="1" spans="1:8">
      <c r="A74" s="44"/>
      <c r="B74" s="44"/>
      <c r="C74" s="45"/>
      <c r="D74" s="44"/>
      <c r="E74" s="44"/>
      <c r="F74" s="46"/>
      <c r="G74" s="47"/>
      <c r="H74" s="48"/>
    </row>
    <row r="75" s="1" customFormat="1" ht="16" customHeight="1" spans="1:8">
      <c r="A75" s="44"/>
      <c r="B75" s="44"/>
      <c r="C75" s="45"/>
      <c r="D75" s="44"/>
      <c r="E75" s="44"/>
      <c r="F75" s="46"/>
      <c r="G75" s="47"/>
      <c r="H75" s="48"/>
    </row>
    <row r="76" s="1" customFormat="1" ht="16" customHeight="1" spans="1:8">
      <c r="A76" s="44"/>
      <c r="B76" s="44"/>
      <c r="C76" s="45"/>
      <c r="D76" s="44"/>
      <c r="E76" s="44"/>
      <c r="F76" s="46"/>
      <c r="G76" s="47"/>
      <c r="H76" s="48"/>
    </row>
    <row r="77" s="1" customFormat="1" ht="16" customHeight="1" spans="1:8">
      <c r="A77" s="44"/>
      <c r="B77" s="44"/>
      <c r="C77" s="45"/>
      <c r="D77" s="44"/>
      <c r="E77" s="44"/>
      <c r="F77" s="46"/>
      <c r="G77" s="47"/>
      <c r="H77" s="48"/>
    </row>
    <row r="78" s="1" customFormat="1" ht="16" customHeight="1" spans="1:8">
      <c r="A78" s="44"/>
      <c r="B78" s="44"/>
      <c r="C78" s="45"/>
      <c r="D78" s="44"/>
      <c r="E78" s="44"/>
      <c r="F78" s="46"/>
      <c r="G78" s="47"/>
      <c r="H78" s="48"/>
    </row>
    <row r="79" s="1" customFormat="1" ht="16" customHeight="1" spans="1:8">
      <c r="A79" s="44"/>
      <c r="B79" s="44"/>
      <c r="C79" s="45"/>
      <c r="D79" s="44"/>
      <c r="E79" s="44"/>
      <c r="F79" s="46"/>
      <c r="G79" s="47"/>
      <c r="H79" s="48"/>
    </row>
    <row r="80" s="1" customFormat="1" ht="16" customHeight="1" spans="1:8">
      <c r="A80" s="44"/>
      <c r="B80" s="44"/>
      <c r="C80" s="45"/>
      <c r="D80" s="44"/>
      <c r="E80" s="44"/>
      <c r="F80" s="46"/>
      <c r="G80" s="47"/>
      <c r="H80" s="48"/>
    </row>
    <row r="81" s="1" customFormat="1" ht="16" customHeight="1" spans="1:8">
      <c r="A81" s="44"/>
      <c r="B81" s="44"/>
      <c r="C81" s="45"/>
      <c r="D81" s="44"/>
      <c r="E81" s="44"/>
      <c r="F81" s="46"/>
      <c r="G81" s="47"/>
      <c r="H81" s="48"/>
    </row>
    <row r="82" s="1" customFormat="1" ht="16" customHeight="1" spans="1:8">
      <c r="A82" s="44"/>
      <c r="B82" s="44"/>
      <c r="C82" s="45"/>
      <c r="D82" s="44"/>
      <c r="E82" s="44"/>
      <c r="F82" s="46"/>
      <c r="G82" s="47"/>
      <c r="H82" s="48"/>
    </row>
    <row r="83" s="1" customFormat="1" ht="16" customHeight="1" spans="1:8">
      <c r="A83" s="44"/>
      <c r="B83" s="44"/>
      <c r="C83" s="45"/>
      <c r="D83" s="44"/>
      <c r="E83" s="44"/>
      <c r="F83" s="46"/>
      <c r="G83" s="47"/>
      <c r="H83" s="48"/>
    </row>
    <row r="84" s="1" customFormat="1" ht="16" customHeight="1" spans="1:8">
      <c r="A84" s="44"/>
      <c r="B84" s="44"/>
      <c r="C84" s="45"/>
      <c r="D84" s="44"/>
      <c r="E84" s="44"/>
      <c r="F84" s="46"/>
      <c r="G84" s="47"/>
      <c r="H84" s="48"/>
    </row>
    <row r="85" s="1" customFormat="1" ht="16" customHeight="1" spans="1:8">
      <c r="A85" s="44"/>
      <c r="B85" s="44"/>
      <c r="C85" s="45"/>
      <c r="D85" s="44"/>
      <c r="E85" s="44"/>
      <c r="F85" s="46"/>
      <c r="G85" s="47"/>
      <c r="H85" s="48"/>
    </row>
    <row r="86" s="1" customFormat="1" ht="16" customHeight="1" spans="1:8">
      <c r="A86" s="44"/>
      <c r="B86" s="44"/>
      <c r="C86" s="45"/>
      <c r="D86" s="44"/>
      <c r="E86" s="44"/>
      <c r="F86" s="46"/>
      <c r="G86" s="47"/>
      <c r="H86" s="48"/>
    </row>
    <row r="87" s="1" customFormat="1" ht="16" customHeight="1" spans="1:8">
      <c r="A87" s="44"/>
      <c r="B87" s="44"/>
      <c r="C87" s="45"/>
      <c r="D87" s="44"/>
      <c r="E87" s="44"/>
      <c r="F87" s="46"/>
      <c r="G87" s="47"/>
      <c r="H87" s="48"/>
    </row>
    <row r="88" s="1" customFormat="1" ht="16" customHeight="1" spans="1:8">
      <c r="A88" s="44"/>
      <c r="B88" s="44"/>
      <c r="C88" s="45"/>
      <c r="D88" s="44"/>
      <c r="E88" s="44"/>
      <c r="F88" s="46"/>
      <c r="G88" s="47"/>
      <c r="H88" s="48"/>
    </row>
    <row r="89" s="1" customFormat="1" ht="16" customHeight="1" spans="1:8">
      <c r="A89" s="44"/>
      <c r="B89" s="44"/>
      <c r="C89" s="45"/>
      <c r="D89" s="44"/>
      <c r="E89" s="44"/>
      <c r="F89" s="46"/>
      <c r="G89" s="47"/>
      <c r="H89" s="48"/>
    </row>
    <row r="90" s="1" customFormat="1" ht="16" customHeight="1" spans="1:8">
      <c r="A90" s="44"/>
      <c r="B90" s="44"/>
      <c r="C90" s="45"/>
      <c r="D90" s="44"/>
      <c r="E90" s="44"/>
      <c r="F90" s="46"/>
      <c r="G90" s="47"/>
      <c r="H90" s="48"/>
    </row>
    <row r="91" s="1" customFormat="1" ht="16" customHeight="1" spans="1:8">
      <c r="A91" s="44"/>
      <c r="B91" s="44"/>
      <c r="C91" s="45"/>
      <c r="D91" s="44"/>
      <c r="E91" s="44"/>
      <c r="F91" s="46"/>
      <c r="G91" s="47"/>
      <c r="H91" s="48"/>
    </row>
    <row r="92" s="1" customFormat="1" ht="16" customHeight="1" spans="1:8">
      <c r="A92" s="44"/>
      <c r="B92" s="44"/>
      <c r="C92" s="45"/>
      <c r="D92" s="44"/>
      <c r="E92" s="44"/>
      <c r="F92" s="46"/>
      <c r="G92" s="47"/>
      <c r="H92" s="48"/>
    </row>
    <row r="93" s="1" customFormat="1" ht="16" customHeight="1" spans="1:8">
      <c r="A93" s="44"/>
      <c r="B93" s="44"/>
      <c r="C93" s="45"/>
      <c r="D93" s="44"/>
      <c r="E93" s="44"/>
      <c r="F93" s="46"/>
      <c r="G93" s="47"/>
      <c r="H93" s="48"/>
    </row>
    <row r="94" s="1" customFormat="1" ht="16" customHeight="1" spans="1:8">
      <c r="A94" s="44"/>
      <c r="B94" s="44"/>
      <c r="C94" s="45"/>
      <c r="D94" s="44"/>
      <c r="E94" s="44"/>
      <c r="F94" s="46"/>
      <c r="G94" s="47"/>
      <c r="H94" s="48"/>
    </row>
    <row r="95" s="1" customFormat="1" ht="16" customHeight="1" spans="1:8">
      <c r="A95" s="44"/>
      <c r="B95" s="44"/>
      <c r="C95" s="45"/>
      <c r="D95" s="44"/>
      <c r="E95" s="44"/>
      <c r="F95" s="46"/>
      <c r="G95" s="47"/>
      <c r="H95" s="48"/>
    </row>
    <row r="96" s="1" customFormat="1" ht="16" customHeight="1" spans="1:8">
      <c r="A96" s="44"/>
      <c r="B96" s="44"/>
      <c r="C96" s="45"/>
      <c r="D96" s="44"/>
      <c r="E96" s="44"/>
      <c r="F96" s="46"/>
      <c r="G96" s="47"/>
      <c r="H96" s="48"/>
    </row>
    <row r="97" s="1" customFormat="1" ht="16" customHeight="1" spans="1:8">
      <c r="A97" s="44"/>
      <c r="B97" s="44"/>
      <c r="C97" s="45"/>
      <c r="D97" s="44"/>
      <c r="E97" s="44"/>
      <c r="F97" s="46"/>
      <c r="G97" s="47"/>
      <c r="H97" s="48"/>
    </row>
    <row r="98" s="1" customFormat="1" ht="16" customHeight="1" spans="1:8">
      <c r="A98" s="44"/>
      <c r="B98" s="44"/>
      <c r="C98" s="45"/>
      <c r="D98" s="44"/>
      <c r="E98" s="44"/>
      <c r="F98" s="46"/>
      <c r="G98" s="47"/>
      <c r="H98" s="48"/>
    </row>
    <row r="99" s="1" customFormat="1" ht="16" customHeight="1" spans="1:8">
      <c r="A99" s="44"/>
      <c r="B99" s="44"/>
      <c r="C99" s="45"/>
      <c r="D99" s="44"/>
      <c r="E99" s="44"/>
      <c r="F99" s="46"/>
      <c r="G99" s="47"/>
      <c r="H99" s="48"/>
    </row>
    <row r="100" s="1" customFormat="1" ht="16" customHeight="1" spans="1:8">
      <c r="A100" s="44"/>
      <c r="B100" s="44"/>
      <c r="C100" s="45"/>
      <c r="D100" s="44"/>
      <c r="E100" s="44"/>
      <c r="F100" s="46"/>
      <c r="G100" s="47"/>
      <c r="H100" s="48"/>
    </row>
    <row r="101" s="1" customFormat="1" ht="16" customHeight="1" spans="1:8">
      <c r="A101" s="44"/>
      <c r="B101" s="44"/>
      <c r="C101" s="45"/>
      <c r="D101" s="44"/>
      <c r="E101" s="44"/>
      <c r="F101" s="46"/>
      <c r="G101" s="47"/>
      <c r="H101" s="48"/>
    </row>
    <row r="102" s="1" customFormat="1" ht="16" customHeight="1" spans="1:8">
      <c r="A102" s="44"/>
      <c r="B102" s="44"/>
      <c r="C102" s="45"/>
      <c r="D102" s="44"/>
      <c r="E102" s="44"/>
      <c r="F102" s="46"/>
      <c r="G102" s="47"/>
      <c r="H102" s="48"/>
    </row>
    <row r="103" s="1" customFormat="1" ht="16" customHeight="1" spans="1:8">
      <c r="A103" s="44"/>
      <c r="B103" s="44"/>
      <c r="C103" s="45"/>
      <c r="D103" s="44"/>
      <c r="E103" s="44"/>
      <c r="F103" s="46"/>
      <c r="G103" s="47"/>
      <c r="H103" s="48"/>
    </row>
    <row r="104" s="1" customFormat="1" ht="16" customHeight="1" spans="1:8">
      <c r="A104" s="44"/>
      <c r="B104" s="44"/>
      <c r="C104" s="45"/>
      <c r="D104" s="44"/>
      <c r="E104" s="44"/>
      <c r="F104" s="46"/>
      <c r="G104" s="47"/>
      <c r="H104" s="48"/>
    </row>
    <row r="105" s="1" customFormat="1" ht="16" customHeight="1" spans="1:8">
      <c r="A105" s="44"/>
      <c r="B105" s="44"/>
      <c r="C105" s="45"/>
      <c r="D105" s="44"/>
      <c r="E105" s="44"/>
      <c r="F105" s="46"/>
      <c r="G105" s="47"/>
      <c r="H105" s="48"/>
    </row>
    <row r="106" s="1" customFormat="1" ht="16" customHeight="1" spans="1:8">
      <c r="A106" s="44"/>
      <c r="B106" s="44"/>
      <c r="C106" s="45"/>
      <c r="D106" s="44"/>
      <c r="E106" s="44"/>
      <c r="F106" s="46"/>
      <c r="G106" s="47"/>
      <c r="H106" s="48"/>
    </row>
    <row r="107" spans="1:8">
      <c r="A107" s="49"/>
      <c r="C107" s="49"/>
      <c r="D107" s="49"/>
      <c r="E107" s="49"/>
      <c r="F107" s="50"/>
      <c r="G107" s="51"/>
      <c r="H107" s="50"/>
    </row>
    <row r="108" spans="1:8">
      <c r="A108" s="49"/>
      <c r="C108" s="49"/>
      <c r="D108" s="49"/>
      <c r="E108" s="49"/>
      <c r="F108" s="50"/>
      <c r="G108" s="51"/>
      <c r="H108" s="50"/>
    </row>
  </sheetData>
  <mergeCells count="20">
    <mergeCell ref="A1:H1"/>
    <mergeCell ref="A2:H2"/>
    <mergeCell ref="A5:E5"/>
    <mergeCell ref="B40:C40"/>
    <mergeCell ref="A47:H47"/>
    <mergeCell ref="A3:A4"/>
    <mergeCell ref="A6:A7"/>
    <mergeCell ref="A45:A46"/>
    <mergeCell ref="B3:B4"/>
    <mergeCell ref="B6:B7"/>
    <mergeCell ref="B8:B39"/>
    <mergeCell ref="B45:B46"/>
    <mergeCell ref="C3:C4"/>
    <mergeCell ref="C6:C7"/>
    <mergeCell ref="D3:D4"/>
    <mergeCell ref="D6:D7"/>
    <mergeCell ref="E3:E4"/>
    <mergeCell ref="F3:F4"/>
    <mergeCell ref="G3:G4"/>
    <mergeCell ref="H3:H4"/>
  </mergeCells>
  <conditionalFormatting sqref="D6">
    <cfRule type="duplicateValues" dxfId="0" priority="3"/>
  </conditionalFormatting>
  <conditionalFormatting sqref="C34">
    <cfRule type="duplicateValues" dxfId="0" priority="1"/>
  </conditionalFormatting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补助汇总表</vt:lpstr>
      <vt:lpstr>预计补助花名册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2022-04-29T02:32:00Z</dcterms:created>
  <dcterms:modified xsi:type="dcterms:W3CDTF">2023-09-20T12:20:54Z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328AF57F44B14B259F10686026B86637_13</vt:lpwstr>
  </property>
  <property fmtid="{D5CDD505-2E9C-101B-9397-08002B2CF9AE}" pid="3" name="KSOProductBuildVer">
    <vt:lpwstr>2052-12.1.0.15374</vt:lpwstr>
  </property>
</Properties>
</file>